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'Дашборд'!$A$49:$A$78</f>
            </numRef>
          </cat>
          <val>
            <numRef>
              <f>'Дашборд'!$C$49:$C$78</f>
            </numRef>
          </val>
        </ser>
        <ser>
          <idx val="1"/>
          <order val="1"/>
          <tx>
            <strRef>
              <f>'Дашборд'!D48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'Дашборд'!$A$49:$A$78</f>
            </numRef>
          </cat>
          <val>
            <numRef>
              <f>'Дашборд'!$D$49:$D$78</f>
            </numRef>
          </val>
        </ser>
        <ser>
          <idx val="2"/>
          <order val="2"/>
          <tx>
            <strRef>
              <f>'Дашборд'!E48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'Дашборд'!$A$49:$A$78</f>
            </numRef>
          </cat>
          <val>
            <numRef>
              <f>'Дашборд'!$E$49:$E$78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Блинников Станислав Игоревич</t>
        </is>
      </c>
      <c r="E6" s="9" t="n">
        <v>7</v>
      </c>
      <c r="F6" s="10" t="n">
        <v>6</v>
      </c>
      <c r="G6" s="10" t="n">
        <v>0</v>
      </c>
      <c r="H6" s="10" t="n">
        <v>0</v>
      </c>
      <c r="I6" s="10" t="n">
        <v>13</v>
      </c>
      <c r="J6" s="10" t="n">
        <v>14.59102777118443</v>
      </c>
      <c r="K6" s="10">
        <f>I6-J6</f>
        <v/>
      </c>
      <c r="L6" s="10" t="n">
        <v>19010.01</v>
      </c>
      <c r="M6" s="10" t="n">
        <v>15145.6442697992</v>
      </c>
      <c r="N6" s="11">
        <f>L6-M6</f>
        <v/>
      </c>
      <c r="O6" s="9" t="n">
        <v>9</v>
      </c>
      <c r="P6" s="10" t="n">
        <v>11</v>
      </c>
      <c r="Q6" s="10" t="n">
        <v>0</v>
      </c>
      <c r="R6" s="10" t="n">
        <v>0</v>
      </c>
      <c r="S6" s="10" t="n">
        <v>20</v>
      </c>
      <c r="T6" s="10" t="n">
        <v>21.95869926418229</v>
      </c>
      <c r="U6" s="10">
        <f>S6-T6</f>
        <v/>
      </c>
      <c r="V6" s="10" t="n">
        <v>27743.34</v>
      </c>
      <c r="W6" s="10" t="n">
        <v>22857.1451923705</v>
      </c>
      <c r="X6" s="11">
        <f>V6-W6</f>
        <v/>
      </c>
      <c r="Y6" s="9" t="n">
        <v>8</v>
      </c>
      <c r="Z6" s="10" t="n">
        <v>12</v>
      </c>
      <c r="AA6" s="10" t="n">
        <v>0</v>
      </c>
      <c r="AB6" s="10" t="n">
        <v>0</v>
      </c>
      <c r="AC6" s="10" t="n">
        <v>20</v>
      </c>
      <c r="AD6" s="10" t="n">
        <v>21.95869926418229</v>
      </c>
      <c r="AE6" s="10">
        <f>AC6-AD6</f>
        <v/>
      </c>
      <c r="AF6" s="10" t="n">
        <v>24936.49</v>
      </c>
      <c r="AG6" s="10" t="n">
        <v>22857.1451923705</v>
      </c>
      <c r="AH6" s="11">
        <f>AF6-AG6</f>
        <v/>
      </c>
      <c r="AI6" s="9" t="n">
        <v>10</v>
      </c>
      <c r="AJ6" s="10" t="n">
        <v>9</v>
      </c>
      <c r="AK6" s="10" t="n">
        <v>2</v>
      </c>
      <c r="AL6" s="10" t="n">
        <v>0</v>
      </c>
      <c r="AM6" s="10" t="n">
        <v>21</v>
      </c>
      <c r="AN6" s="10" t="n">
        <v>21.95869926418229</v>
      </c>
      <c r="AO6" s="10">
        <f>AM6-AN6</f>
        <v/>
      </c>
      <c r="AP6" s="10" t="n">
        <v>25190</v>
      </c>
      <c r="AQ6" s="10" t="n">
        <v>22857.1451923705</v>
      </c>
      <c r="AR6" s="11">
        <f>AP6-AQ6</f>
        <v/>
      </c>
      <c r="AS6" s="9" t="n">
        <v>4</v>
      </c>
      <c r="AT6" s="10" t="n">
        <v>4</v>
      </c>
      <c r="AU6" s="10" t="n">
        <v>0</v>
      </c>
      <c r="AV6" s="10" t="n">
        <v>0</v>
      </c>
      <c r="AW6" s="10" t="n">
        <v>8</v>
      </c>
      <c r="AX6" s="10" t="n">
        <v>15.53287443626869</v>
      </c>
      <c r="AY6" s="10">
        <f>AW6-AX6</f>
        <v/>
      </c>
      <c r="AZ6" s="10" t="n">
        <v>10131</v>
      </c>
      <c r="BA6" s="10" t="n">
        <v>16282.9201530893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Евдокимов Илья Игоревич</t>
        </is>
      </c>
      <c r="E7" s="9" t="n">
        <v>12</v>
      </c>
      <c r="F7" s="10" t="n">
        <v>8</v>
      </c>
      <c r="G7" s="10" t="n">
        <v>3</v>
      </c>
      <c r="H7" s="10" t="n">
        <v>0</v>
      </c>
      <c r="I7" s="10" t="n">
        <v>23</v>
      </c>
      <c r="J7" s="10" t="n">
        <v>28.42210617928633</v>
      </c>
      <c r="K7" s="10">
        <f>I7-J7</f>
        <v/>
      </c>
      <c r="L7" s="10" t="n">
        <v>32691</v>
      </c>
      <c r="M7" s="10" t="n">
        <v>44376.73771051165</v>
      </c>
      <c r="N7" s="11">
        <f>L7-M7</f>
        <v/>
      </c>
      <c r="O7" s="9" t="n">
        <v>14</v>
      </c>
      <c r="P7" s="10" t="n">
        <v>15</v>
      </c>
      <c r="Q7" s="10" t="n">
        <v>0</v>
      </c>
      <c r="R7" s="10" t="n">
        <v>0</v>
      </c>
      <c r="S7" s="10" t="n">
        <v>29</v>
      </c>
      <c r="T7" s="10" t="n">
        <v>42.77371627502175</v>
      </c>
      <c r="U7" s="10">
        <f>S7-T7</f>
        <v/>
      </c>
      <c r="V7" s="10" t="n">
        <v>43574.12</v>
      </c>
      <c r="W7" s="10" t="n">
        <v>66971.43541364557</v>
      </c>
      <c r="X7" s="11">
        <f>V7-W7</f>
        <v/>
      </c>
      <c r="Y7" s="9" t="n">
        <v>19</v>
      </c>
      <c r="Z7" s="10" t="n">
        <v>7</v>
      </c>
      <c r="AA7" s="10" t="n">
        <v>1</v>
      </c>
      <c r="AB7" s="10" t="n">
        <v>0</v>
      </c>
      <c r="AC7" s="10" t="n">
        <v>27</v>
      </c>
      <c r="AD7" s="10" t="n">
        <v>42.77371627502175</v>
      </c>
      <c r="AE7" s="10">
        <f>AC7-AD7</f>
        <v/>
      </c>
      <c r="AF7" s="10" t="n">
        <v>45557.63</v>
      </c>
      <c r="AG7" s="10" t="n">
        <v>66971.43541364557</v>
      </c>
      <c r="AH7" s="11">
        <f>AF7-AG7</f>
        <v/>
      </c>
      <c r="AI7" s="9" t="n">
        <v>17</v>
      </c>
      <c r="AJ7" s="10" t="n">
        <v>13</v>
      </c>
      <c r="AK7" s="10" t="n">
        <v>1</v>
      </c>
      <c r="AL7" s="10" t="n">
        <v>0</v>
      </c>
      <c r="AM7" s="10" t="n">
        <v>31</v>
      </c>
      <c r="AN7" s="10" t="n">
        <v>42.77371627502175</v>
      </c>
      <c r="AO7" s="10">
        <f>AM7-AN7</f>
        <v/>
      </c>
      <c r="AP7" s="10" t="n">
        <v>49946.87</v>
      </c>
      <c r="AQ7" s="10" t="n">
        <v>66971.43541364557</v>
      </c>
      <c r="AR7" s="11">
        <f>AP7-AQ7</f>
        <v/>
      </c>
      <c r="AS7" s="9" t="n">
        <v>13</v>
      </c>
      <c r="AT7" s="10" t="n">
        <v>9</v>
      </c>
      <c r="AU7" s="10" t="n">
        <v>3</v>
      </c>
      <c r="AV7" s="10" t="n">
        <v>0</v>
      </c>
      <c r="AW7" s="10" t="n">
        <v>25</v>
      </c>
      <c r="AX7" s="10" t="n">
        <v>30.25674499564839</v>
      </c>
      <c r="AY7" s="10">
        <f>AW7-AX7</f>
        <v/>
      </c>
      <c r="AZ7" s="10" t="n">
        <v>36107.88</v>
      </c>
      <c r="BA7" s="10" t="n">
        <v>47708.95604855166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Мартынов Андрей Викторович</t>
        </is>
      </c>
      <c r="E8" s="9" t="n">
        <v>9</v>
      </c>
      <c r="F8" s="10" t="n">
        <v>12</v>
      </c>
      <c r="G8" s="10" t="n">
        <v>0</v>
      </c>
      <c r="H8" s="10" t="n">
        <v>0</v>
      </c>
      <c r="I8" s="10" t="n">
        <v>21</v>
      </c>
      <c r="J8" s="10" t="n">
        <v>28.87807579713585</v>
      </c>
      <c r="K8" s="10">
        <f>I8-J8</f>
        <v/>
      </c>
      <c r="L8" s="10" t="n">
        <v>26190.87</v>
      </c>
      <c r="M8" s="10" t="n">
        <v>38015.56711719598</v>
      </c>
      <c r="N8" s="11">
        <f>L8-M8</f>
        <v/>
      </c>
      <c r="O8" s="9" t="n">
        <v>17</v>
      </c>
      <c r="P8" s="10" t="n">
        <v>19</v>
      </c>
      <c r="Q8" s="10" t="n">
        <v>1</v>
      </c>
      <c r="R8" s="10" t="n">
        <v>0</v>
      </c>
      <c r="S8" s="10" t="n">
        <v>37</v>
      </c>
      <c r="T8" s="10" t="n">
        <v>43.45992562702745</v>
      </c>
      <c r="U8" s="10">
        <f>S8-T8</f>
        <v/>
      </c>
      <c r="V8" s="10" t="n">
        <v>46417.5</v>
      </c>
      <c r="W8" s="10" t="n">
        <v>57371.43443284996</v>
      </c>
      <c r="X8" s="11">
        <f>V8-W8</f>
        <v/>
      </c>
      <c r="Y8" s="9" t="n">
        <v>16</v>
      </c>
      <c r="Z8" s="10" t="n">
        <v>14</v>
      </c>
      <c r="AA8" s="10" t="n">
        <v>0</v>
      </c>
      <c r="AB8" s="10" t="n">
        <v>0</v>
      </c>
      <c r="AC8" s="10" t="n">
        <v>30</v>
      </c>
      <c r="AD8" s="10" t="n">
        <v>43.45992562702745</v>
      </c>
      <c r="AE8" s="10">
        <f>AC8-AD8</f>
        <v/>
      </c>
      <c r="AF8" s="10" t="n">
        <v>41137.38</v>
      </c>
      <c r="AG8" s="10" t="n">
        <v>57371.43443284996</v>
      </c>
      <c r="AH8" s="11">
        <f>AF8-AG8</f>
        <v/>
      </c>
      <c r="AI8" s="9" t="n">
        <v>13</v>
      </c>
      <c r="AJ8" s="10" t="n">
        <v>14</v>
      </c>
      <c r="AK8" s="10" t="n">
        <v>0</v>
      </c>
      <c r="AL8" s="10" t="n">
        <v>0</v>
      </c>
      <c r="AM8" s="10" t="n">
        <v>27</v>
      </c>
      <c r="AN8" s="10" t="n">
        <v>43.45992562702745</v>
      </c>
      <c r="AO8" s="10">
        <f>AM8-AN8</f>
        <v/>
      </c>
      <c r="AP8" s="10" t="n">
        <v>38048.37</v>
      </c>
      <c r="AQ8" s="10" t="n">
        <v>57371.43443284996</v>
      </c>
      <c r="AR8" s="11">
        <f>AP8-AQ8</f>
        <v/>
      </c>
      <c r="AS8" s="9" t="n">
        <v>13</v>
      </c>
      <c r="AT8" s="10" t="n">
        <v>11</v>
      </c>
      <c r="AU8" s="10" t="n">
        <v>1</v>
      </c>
      <c r="AV8" s="10" t="n">
        <v>0</v>
      </c>
      <c r="AW8" s="10" t="n">
        <v>25</v>
      </c>
      <c r="AX8" s="10" t="n">
        <v>30.74214732178178</v>
      </c>
      <c r="AY8" s="10">
        <f>AW8-AX8</f>
        <v/>
      </c>
      <c r="AZ8" s="10" t="n">
        <v>35009.75</v>
      </c>
      <c r="BA8" s="10" t="n">
        <v>40870.12958425415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Мельников Никита Алексеевич</t>
        </is>
      </c>
      <c r="E9" s="9" t="n">
        <v>9</v>
      </c>
      <c r="F9" s="10" t="n">
        <v>0</v>
      </c>
      <c r="G9" s="10" t="n">
        <v>0</v>
      </c>
      <c r="H9" s="10" t="n">
        <v>0</v>
      </c>
      <c r="I9" s="10" t="n">
        <v>9</v>
      </c>
      <c r="J9" s="10" t="n">
        <v>18.39077458659704</v>
      </c>
      <c r="K9" s="10">
        <f>I9-J9</f>
        <v/>
      </c>
      <c r="L9" s="10" t="n">
        <v>18660.5</v>
      </c>
      <c r="M9" s="10" t="n">
        <v>32866.04806546426</v>
      </c>
      <c r="N9" s="11">
        <f>L9-M9</f>
        <v/>
      </c>
      <c r="O9" s="9" t="n">
        <v>13</v>
      </c>
      <c r="P9" s="10" t="n">
        <v>0</v>
      </c>
      <c r="Q9" s="10" t="n">
        <v>0</v>
      </c>
      <c r="R9" s="10" t="n">
        <v>0</v>
      </c>
      <c r="S9" s="10" t="n">
        <v>13</v>
      </c>
      <c r="T9" s="10" t="n">
        <v>27.67711053089643</v>
      </c>
      <c r="U9" s="10">
        <f>S9-T9</f>
        <v/>
      </c>
      <c r="V9" s="10" t="n">
        <v>26086.25</v>
      </c>
      <c r="W9" s="10" t="n">
        <v>49600.00506744398</v>
      </c>
      <c r="X9" s="11">
        <f>V9-W9</f>
        <v/>
      </c>
      <c r="Y9" s="9" t="n">
        <v>17</v>
      </c>
      <c r="Z9" s="10" t="n">
        <v>0</v>
      </c>
      <c r="AA9" s="10" t="n">
        <v>1</v>
      </c>
      <c r="AB9" s="10" t="n">
        <v>0</v>
      </c>
      <c r="AC9" s="10" t="n">
        <v>18</v>
      </c>
      <c r="AD9" s="10" t="n">
        <v>27.67711053089643</v>
      </c>
      <c r="AE9" s="10">
        <f>AC9-AD9</f>
        <v/>
      </c>
      <c r="AF9" s="10" t="n">
        <v>35503.25</v>
      </c>
      <c r="AG9" s="10" t="n">
        <v>49600.00506744398</v>
      </c>
      <c r="AH9" s="11">
        <f>AF9-AG9</f>
        <v/>
      </c>
      <c r="AI9" s="9" t="n">
        <v>16</v>
      </c>
      <c r="AJ9" s="10" t="n">
        <v>0</v>
      </c>
      <c r="AK9" s="10" t="n">
        <v>0</v>
      </c>
      <c r="AL9" s="10" t="n">
        <v>0</v>
      </c>
      <c r="AM9" s="10" t="n">
        <v>16</v>
      </c>
      <c r="AN9" s="10" t="n">
        <v>27.67711053089643</v>
      </c>
      <c r="AO9" s="10">
        <f>AM9-AN9</f>
        <v/>
      </c>
      <c r="AP9" s="10" t="n">
        <v>23216.5</v>
      </c>
      <c r="AQ9" s="10" t="n">
        <v>49600.00506744398</v>
      </c>
      <c r="AR9" s="11">
        <f>AP9-AQ9</f>
        <v/>
      </c>
      <c r="AS9" s="9" t="n">
        <v>9</v>
      </c>
      <c r="AT9" s="10" t="n">
        <v>0</v>
      </c>
      <c r="AU9" s="10" t="n">
        <v>0</v>
      </c>
      <c r="AV9" s="10" t="n">
        <v>0</v>
      </c>
      <c r="AW9" s="10" t="n">
        <v>9</v>
      </c>
      <c r="AX9" s="10" t="n">
        <v>19.57789382071366</v>
      </c>
      <c r="AY9" s="10">
        <f>AW9-AX9</f>
        <v/>
      </c>
      <c r="AZ9" s="10" t="n">
        <v>18856.75</v>
      </c>
      <c r="BA9" s="10" t="n">
        <v>35333.93673220379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Перевалова Анастасия Владимировна</t>
        </is>
      </c>
      <c r="E10" s="9" t="n">
        <v>11</v>
      </c>
      <c r="F10" s="10" t="n">
        <v>0</v>
      </c>
      <c r="G10" s="10" t="n">
        <v>0</v>
      </c>
      <c r="H10" s="10" t="n">
        <v>0</v>
      </c>
      <c r="I10" s="10" t="n">
        <v>11</v>
      </c>
      <c r="J10" s="10" t="n">
        <v>11.09526070100483</v>
      </c>
      <c r="K10" s="10">
        <f>I10-J10</f>
        <v/>
      </c>
      <c r="L10" s="10" t="n">
        <v>18052.25</v>
      </c>
      <c r="M10" s="10" t="n">
        <v>16357.29581138313</v>
      </c>
      <c r="N10" s="11">
        <f>L10-M10</f>
        <v/>
      </c>
      <c r="O10" s="9" t="n">
        <v>15</v>
      </c>
      <c r="P10" s="10" t="n">
        <v>0</v>
      </c>
      <c r="Q10" s="10" t="n">
        <v>1</v>
      </c>
      <c r="R10" s="10" t="n">
        <v>0</v>
      </c>
      <c r="S10" s="10" t="n">
        <v>16</v>
      </c>
      <c r="T10" s="10" t="n">
        <v>16.69776089880529</v>
      </c>
      <c r="U10" s="10">
        <f>S10-T10</f>
        <v/>
      </c>
      <c r="V10" s="10" t="n">
        <v>21213.25</v>
      </c>
      <c r="W10" s="10" t="n">
        <v>24685.71680776014</v>
      </c>
      <c r="X10" s="11">
        <f>V10-W10</f>
        <v/>
      </c>
      <c r="Y10" s="9" t="n">
        <v>12</v>
      </c>
      <c r="Z10" s="10" t="n">
        <v>0</v>
      </c>
      <c r="AA10" s="10" t="n">
        <v>0</v>
      </c>
      <c r="AB10" s="10" t="n">
        <v>0</v>
      </c>
      <c r="AC10" s="10" t="n">
        <v>12</v>
      </c>
      <c r="AD10" s="10" t="n">
        <v>16.69776089880529</v>
      </c>
      <c r="AE10" s="10">
        <f>AC10-AD10</f>
        <v/>
      </c>
      <c r="AF10" s="10" t="n">
        <v>17963.5</v>
      </c>
      <c r="AG10" s="10" t="n">
        <v>24685.71680776014</v>
      </c>
      <c r="AH10" s="11">
        <f>AF10-AG10</f>
        <v/>
      </c>
      <c r="AI10" s="9" t="n">
        <v>9</v>
      </c>
      <c r="AJ10" s="10" t="n">
        <v>0</v>
      </c>
      <c r="AK10" s="10" t="n">
        <v>0</v>
      </c>
      <c r="AL10" s="10" t="n">
        <v>0</v>
      </c>
      <c r="AM10" s="10" t="n">
        <v>9</v>
      </c>
      <c r="AN10" s="10" t="n">
        <v>16.69776089880529</v>
      </c>
      <c r="AO10" s="10">
        <f>AM10-AN10</f>
        <v/>
      </c>
      <c r="AP10" s="10" t="n">
        <v>14629.5</v>
      </c>
      <c r="AQ10" s="10" t="n">
        <v>24685.71680776014</v>
      </c>
      <c r="AR10" s="11">
        <f>AP10-AQ10</f>
        <v/>
      </c>
      <c r="AS10" s="9" t="n">
        <v>7</v>
      </c>
      <c r="AT10" s="10" t="n">
        <v>0</v>
      </c>
      <c r="AU10" s="10" t="n">
        <v>0</v>
      </c>
      <c r="AV10" s="10" t="n">
        <v>0</v>
      </c>
      <c r="AW10" s="10" t="n">
        <v>7</v>
      </c>
      <c r="AX10" s="10" t="n">
        <v>11.81145660257932</v>
      </c>
      <c r="AY10" s="10">
        <f>AW10-AX10</f>
        <v/>
      </c>
      <c r="AZ10" s="10" t="n">
        <v>11331</v>
      </c>
      <c r="BA10" s="10" t="n">
        <v>17585.55376533645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Прокашева Ксения Александровна</t>
        </is>
      </c>
      <c r="E11" s="9" t="n">
        <v>1</v>
      </c>
      <c r="F11" s="10" t="n">
        <v>0</v>
      </c>
      <c r="G11" s="10" t="n">
        <v>1</v>
      </c>
      <c r="H11" s="10" t="n">
        <v>0</v>
      </c>
      <c r="I11" s="10" t="n">
        <v>2</v>
      </c>
      <c r="J11" s="10" t="n">
        <v>3.495767070179602</v>
      </c>
      <c r="K11" s="10">
        <f>I11-J11</f>
        <v/>
      </c>
      <c r="L11" s="10" t="n">
        <v>1690</v>
      </c>
      <c r="M11" s="10" t="n">
        <v>1968.933755073896</v>
      </c>
      <c r="N11" s="11">
        <f>L11-M11</f>
        <v/>
      </c>
      <c r="O11" s="9" t="n">
        <v>1</v>
      </c>
      <c r="P11" s="10" t="n">
        <v>0</v>
      </c>
      <c r="Q11" s="10" t="n">
        <v>1</v>
      </c>
      <c r="R11" s="10" t="n">
        <v>0</v>
      </c>
      <c r="S11" s="10" t="n">
        <v>2</v>
      </c>
      <c r="T11" s="10" t="n">
        <v>5.260938365377007</v>
      </c>
      <c r="U11" s="10">
        <f>S11-T11</f>
        <v/>
      </c>
      <c r="V11" s="10" t="n">
        <v>1690</v>
      </c>
      <c r="W11" s="10" t="n">
        <v>2971.428875008165</v>
      </c>
      <c r="X11" s="11">
        <f>V11-W11</f>
        <v/>
      </c>
      <c r="Y11" s="9" t="n">
        <v>1</v>
      </c>
      <c r="Z11" s="10" t="n">
        <v>0</v>
      </c>
      <c r="AA11" s="10" t="n">
        <v>0</v>
      </c>
      <c r="AB11" s="10" t="n">
        <v>0</v>
      </c>
      <c r="AC11" s="10" t="n">
        <v>1</v>
      </c>
      <c r="AD11" s="10" t="n">
        <v>5.260938365377007</v>
      </c>
      <c r="AE11" s="10">
        <f>AC11-AD11</f>
        <v/>
      </c>
      <c r="AF11" s="10" t="n">
        <v>1690</v>
      </c>
      <c r="AG11" s="10" t="n">
        <v>2971.428875008165</v>
      </c>
      <c r="AH11" s="11">
        <f>AF11-AG11</f>
        <v/>
      </c>
      <c r="AI11" s="9" t="n">
        <v>1</v>
      </c>
      <c r="AJ11" s="10" t="n">
        <v>0</v>
      </c>
      <c r="AK11" s="10" t="n">
        <v>0</v>
      </c>
      <c r="AL11" s="10" t="n">
        <v>0</v>
      </c>
      <c r="AM11" s="10" t="n">
        <v>1</v>
      </c>
      <c r="AN11" s="10" t="n">
        <v>5.260938365377007</v>
      </c>
      <c r="AO11" s="10">
        <f>AM11-AN11</f>
        <v/>
      </c>
      <c r="AP11" s="10" t="n">
        <v>1690</v>
      </c>
      <c r="AQ11" s="10" t="n">
        <v>2971.428875008165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3.721417833689374</v>
      </c>
      <c r="AY11" s="10">
        <f>AW11-AX11</f>
        <v/>
      </c>
      <c r="AZ11" s="10" t="n">
        <v>0</v>
      </c>
      <c r="BA11" s="10" t="n">
        <v>2116.779619901609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Рябинина Полина Евгеньевна</t>
        </is>
      </c>
      <c r="E12" s="9" t="n">
        <v>6</v>
      </c>
      <c r="F12" s="10" t="n">
        <v>0</v>
      </c>
      <c r="G12" s="10" t="n">
        <v>1</v>
      </c>
      <c r="H12" s="10" t="n">
        <v>0</v>
      </c>
      <c r="I12" s="10" t="n">
        <v>7</v>
      </c>
      <c r="J12" s="10" t="n">
        <v>11.09526070100483</v>
      </c>
      <c r="K12" s="10">
        <f>I12-J12</f>
        <v/>
      </c>
      <c r="L12" s="10" t="n">
        <v>9983</v>
      </c>
      <c r="M12" s="10" t="n">
        <v>15448.55715519518</v>
      </c>
      <c r="N12" s="11">
        <f>L12-M12</f>
        <v/>
      </c>
      <c r="O12" s="9" t="n">
        <v>15</v>
      </c>
      <c r="P12" s="10" t="n">
        <v>0</v>
      </c>
      <c r="Q12" s="10" t="n">
        <v>1</v>
      </c>
      <c r="R12" s="10" t="n">
        <v>0</v>
      </c>
      <c r="S12" s="10" t="n">
        <v>16</v>
      </c>
      <c r="T12" s="10" t="n">
        <v>16.69776089880529</v>
      </c>
      <c r="U12" s="10">
        <f>S12-T12</f>
        <v/>
      </c>
      <c r="V12" s="10" t="n">
        <v>24839</v>
      </c>
      <c r="W12" s="10" t="n">
        <v>23314.28809621791</v>
      </c>
      <c r="X12" s="11">
        <f>V12-W12</f>
        <v/>
      </c>
      <c r="Y12" s="9" t="n">
        <v>11</v>
      </c>
      <c r="Z12" s="10" t="n">
        <v>0</v>
      </c>
      <c r="AA12" s="10" t="n">
        <v>1</v>
      </c>
      <c r="AB12" s="10" t="n">
        <v>0</v>
      </c>
      <c r="AC12" s="10" t="n">
        <v>12</v>
      </c>
      <c r="AD12" s="10" t="n">
        <v>16.69776089880529</v>
      </c>
      <c r="AE12" s="10">
        <f>AC12-AD12</f>
        <v/>
      </c>
      <c r="AF12" s="10" t="n">
        <v>17014</v>
      </c>
      <c r="AG12" s="10" t="n">
        <v>23314.28809621791</v>
      </c>
      <c r="AH12" s="11">
        <f>AF12-AG12</f>
        <v/>
      </c>
      <c r="AI12" s="9" t="n">
        <v>15</v>
      </c>
      <c r="AJ12" s="10" t="n">
        <v>0</v>
      </c>
      <c r="AK12" s="10" t="n">
        <v>2</v>
      </c>
      <c r="AL12" s="10" t="n">
        <v>0</v>
      </c>
      <c r="AM12" s="10" t="n">
        <v>17</v>
      </c>
      <c r="AN12" s="10" t="n">
        <v>16.69776089880529</v>
      </c>
      <c r="AO12" s="10">
        <f>AM12-AN12</f>
        <v/>
      </c>
      <c r="AP12" s="10" t="n">
        <v>22443.5</v>
      </c>
      <c r="AQ12" s="10" t="n">
        <v>23314.28809621791</v>
      </c>
      <c r="AR12" s="11">
        <f>AP12-AQ12</f>
        <v/>
      </c>
      <c r="AS12" s="9" t="n">
        <v>10</v>
      </c>
      <c r="AT12" s="10" t="n">
        <v>0</v>
      </c>
      <c r="AU12" s="10" t="n">
        <v>1</v>
      </c>
      <c r="AV12" s="10" t="n">
        <v>0</v>
      </c>
      <c r="AW12" s="10" t="n">
        <v>11</v>
      </c>
      <c r="AX12" s="10" t="n">
        <v>11.81145660257932</v>
      </c>
      <c r="AY12" s="10">
        <f>AW12-AX12</f>
        <v/>
      </c>
      <c r="AZ12" s="10" t="n">
        <v>14044</v>
      </c>
      <c r="BA12" s="10" t="n">
        <v>16608.57855615109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Черных Данила Русланович</t>
        </is>
      </c>
      <c r="E13" s="9" t="n">
        <v>9</v>
      </c>
      <c r="F13" s="10" t="n">
        <v>4</v>
      </c>
      <c r="G13" s="10" t="n">
        <v>0</v>
      </c>
      <c r="H13" s="10" t="n">
        <v>0</v>
      </c>
      <c r="I13" s="10" t="n">
        <v>13</v>
      </c>
      <c r="J13" s="10" t="n">
        <v>25.83827834480576</v>
      </c>
      <c r="K13" s="10">
        <f>I13-J13</f>
        <v/>
      </c>
      <c r="L13" s="10" t="n">
        <v>19330</v>
      </c>
      <c r="M13" s="10" t="n">
        <v>37106.82846100803</v>
      </c>
      <c r="N13" s="11">
        <f>L13-M13</f>
        <v/>
      </c>
      <c r="O13" s="9" t="n">
        <v>17</v>
      </c>
      <c r="P13" s="10" t="n">
        <v>8</v>
      </c>
      <c r="Q13" s="10" t="n">
        <v>0</v>
      </c>
      <c r="R13" s="10" t="n">
        <v>0</v>
      </c>
      <c r="S13" s="10" t="n">
        <v>25</v>
      </c>
      <c r="T13" s="10" t="n">
        <v>38.88519661365614</v>
      </c>
      <c r="U13" s="10">
        <f>S13-T13</f>
        <v/>
      </c>
      <c r="V13" s="10" t="n">
        <v>34060</v>
      </c>
      <c r="W13" s="10" t="n">
        <v>56000.00572130773</v>
      </c>
      <c r="X13" s="11">
        <f>V13-W13</f>
        <v/>
      </c>
      <c r="Y13" s="9" t="n">
        <v>17</v>
      </c>
      <c r="Z13" s="10" t="n">
        <v>9</v>
      </c>
      <c r="AA13" s="10" t="n">
        <v>2</v>
      </c>
      <c r="AB13" s="10" t="n">
        <v>0</v>
      </c>
      <c r="AC13" s="10" t="n">
        <v>28</v>
      </c>
      <c r="AD13" s="10" t="n">
        <v>38.88519661365614</v>
      </c>
      <c r="AE13" s="10">
        <f>AC13-AD13</f>
        <v/>
      </c>
      <c r="AF13" s="10" t="n">
        <v>34218</v>
      </c>
      <c r="AG13" s="10" t="n">
        <v>56000.00572130773</v>
      </c>
      <c r="AH13" s="11">
        <f>AF13-AG13</f>
        <v/>
      </c>
      <c r="AI13" s="9" t="n">
        <v>26</v>
      </c>
      <c r="AJ13" s="10" t="n">
        <v>6</v>
      </c>
      <c r="AK13" s="10" t="n">
        <v>0</v>
      </c>
      <c r="AL13" s="10" t="n">
        <v>0</v>
      </c>
      <c r="AM13" s="10" t="n">
        <v>32</v>
      </c>
      <c r="AN13" s="10" t="n">
        <v>38.88519661365614</v>
      </c>
      <c r="AO13" s="10">
        <f>AM13-AN13</f>
        <v/>
      </c>
      <c r="AP13" s="10" t="n">
        <v>47995</v>
      </c>
      <c r="AQ13" s="10" t="n">
        <v>56000.00572130773</v>
      </c>
      <c r="AR13" s="11">
        <f>AP13-AQ13</f>
        <v/>
      </c>
      <c r="AS13" s="9" t="n">
        <v>17</v>
      </c>
      <c r="AT13" s="10" t="n">
        <v>7</v>
      </c>
      <c r="AU13" s="10" t="n">
        <v>0</v>
      </c>
      <c r="AV13" s="10" t="n">
        <v>0</v>
      </c>
      <c r="AW13" s="10" t="n">
        <v>24</v>
      </c>
      <c r="AX13" s="10" t="n">
        <v>27.50613181422581</v>
      </c>
      <c r="AY13" s="10">
        <f>AW13-AX13</f>
        <v/>
      </c>
      <c r="AZ13" s="10" t="n">
        <v>34030</v>
      </c>
      <c r="BA13" s="10" t="n">
        <v>39893.15437506879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IFERROR(BH13/30*30,0)</f>
        <v/>
      </c>
    </row>
    <row r="14">
      <c r="A14" s="8" t="n">
        <v>9</v>
      </c>
      <c r="B14" s="8" t="inlineStr"/>
      <c r="C14" s="8" t="inlineStr">
        <is>
          <t>Вне плана</t>
        </is>
      </c>
      <c r="D14" s="8" t="inlineStr">
        <is>
          <t>Чукштайкина Виктория Ивановна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4</v>
      </c>
      <c r="AK14" s="10" t="n">
        <v>0</v>
      </c>
      <c r="AL14" s="10" t="n">
        <v>0</v>
      </c>
      <c r="AM14" s="10" t="n">
        <v>4</v>
      </c>
      <c r="AN14" s="10" t="n">
        <v>0</v>
      </c>
      <c r="AO14" s="10">
        <f>AM14-AN14</f>
        <v/>
      </c>
      <c r="AP14" s="10" t="n">
        <v>2628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>
        <f>AW14-AX14</f>
        <v/>
      </c>
      <c r="AZ14" s="10" t="n">
        <v>0</v>
      </c>
      <c r="BA14" s="10" t="n">
        <v>0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10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Юркова Маргарита Вадимовна</t>
        </is>
      </c>
      <c r="E15" s="9" t="n">
        <v>3</v>
      </c>
      <c r="F15" s="10" t="n">
        <v>0</v>
      </c>
      <c r="G15" s="10" t="n">
        <v>0</v>
      </c>
      <c r="H15" s="10" t="n">
        <v>0</v>
      </c>
      <c r="I15" s="10" t="n">
        <v>3</v>
      </c>
      <c r="J15" s="10" t="n">
        <v>3.799746815412612</v>
      </c>
      <c r="K15" s="10">
        <f>I15-J15</f>
        <v/>
      </c>
      <c r="L15" s="10" t="n">
        <v>5182.5</v>
      </c>
      <c r="M15" s="10" t="n">
        <v>5755.344822523694</v>
      </c>
      <c r="N15" s="11">
        <f>L15-M15</f>
        <v/>
      </c>
      <c r="O15" s="9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5.718411266714138</v>
      </c>
      <c r="U15" s="10">
        <f>S15-T15</f>
        <v/>
      </c>
      <c r="V15" s="10" t="n">
        <v>0</v>
      </c>
      <c r="W15" s="10" t="n">
        <v>8685.715173100791</v>
      </c>
      <c r="X15" s="11">
        <f>V15-W15</f>
        <v/>
      </c>
      <c r="Y15" s="9" t="n">
        <v>1</v>
      </c>
      <c r="Z15" s="10" t="n">
        <v>0</v>
      </c>
      <c r="AA15" s="10" t="n">
        <v>4</v>
      </c>
      <c r="AB15" s="10" t="n">
        <v>0</v>
      </c>
      <c r="AC15" s="10" t="n">
        <v>5</v>
      </c>
      <c r="AD15" s="10" t="n">
        <v>5.718411266714138</v>
      </c>
      <c r="AE15" s="10">
        <f>AC15-AD15</f>
        <v/>
      </c>
      <c r="AF15" s="10" t="n">
        <v>2630</v>
      </c>
      <c r="AG15" s="10" t="n">
        <v>8685.715173100791</v>
      </c>
      <c r="AH15" s="11">
        <f>AF15-AG15</f>
        <v/>
      </c>
      <c r="AI15" s="9" t="n">
        <v>4</v>
      </c>
      <c r="AJ15" s="10" t="n">
        <v>0</v>
      </c>
      <c r="AK15" s="10" t="n">
        <v>3</v>
      </c>
      <c r="AL15" s="10" t="n">
        <v>0</v>
      </c>
      <c r="AM15" s="10" t="n">
        <v>7</v>
      </c>
      <c r="AN15" s="10" t="n">
        <v>5.718411266714138</v>
      </c>
      <c r="AO15" s="10">
        <f>AM15-AN15</f>
        <v/>
      </c>
      <c r="AP15" s="10" t="n">
        <v>7812.5</v>
      </c>
      <c r="AQ15" s="10" t="n">
        <v>8685.715173100791</v>
      </c>
      <c r="AR15" s="11">
        <f>AP15-AQ15</f>
        <v/>
      </c>
      <c r="AS15" s="9" t="n">
        <v>2</v>
      </c>
      <c r="AT15" s="10" t="n">
        <v>0</v>
      </c>
      <c r="AU15" s="10" t="n">
        <v>1</v>
      </c>
      <c r="AV15" s="10" t="n">
        <v>0</v>
      </c>
      <c r="AW15" s="10" t="n">
        <v>3</v>
      </c>
      <c r="AX15" s="10" t="n">
        <v>4.045019384444972</v>
      </c>
      <c r="AY15" s="10">
        <f>AW15-AX15</f>
        <v/>
      </c>
      <c r="AZ15" s="10" t="n">
        <v>3455</v>
      </c>
      <c r="BA15" s="10" t="n">
        <v>6187.509658173935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7" t="n"/>
      <c r="B16" s="7" t="n"/>
      <c r="C16" s="7" t="n"/>
      <c r="D16" s="7" t="inlineStr">
        <is>
          <t>Итого ТРЕНАЖЕРНЫЙ ЗАЛ</t>
        </is>
      </c>
      <c r="E16" s="12">
        <f>SUM(E6:E15)</f>
        <v/>
      </c>
      <c r="F16" s="13">
        <f>SUM(F6:F15)</f>
        <v/>
      </c>
      <c r="G16" s="13">
        <f>SUM(G6:G15)</f>
        <v/>
      </c>
      <c r="H16" s="13">
        <f>SUM(H6:H15)</f>
        <v/>
      </c>
      <c r="I16" s="13">
        <f>SUM(I6:I15)</f>
        <v/>
      </c>
      <c r="J16" s="13">
        <f>SUM(J6:J15)</f>
        <v/>
      </c>
      <c r="K16" s="13">
        <f>SUM(K6:K15)</f>
        <v/>
      </c>
      <c r="L16" s="13">
        <f>SUM(L6:L15)</f>
        <v/>
      </c>
      <c r="M16" s="13">
        <f>SUM(M6:M15)</f>
        <v/>
      </c>
      <c r="N16" s="14">
        <f>SUM(N6:N15)</f>
        <v/>
      </c>
      <c r="O16" s="12">
        <f>SUM(O6:O15)</f>
        <v/>
      </c>
      <c r="P16" s="13">
        <f>SUM(P6:P15)</f>
        <v/>
      </c>
      <c r="Q16" s="13">
        <f>SUM(Q6:Q15)</f>
        <v/>
      </c>
      <c r="R16" s="13">
        <f>SUM(R6:R15)</f>
        <v/>
      </c>
      <c r="S16" s="13">
        <f>SUM(S6:S15)</f>
        <v/>
      </c>
      <c r="T16" s="13">
        <f>SUM(T6:T15)</f>
        <v/>
      </c>
      <c r="U16" s="13">
        <f>SUM(U6:U15)</f>
        <v/>
      </c>
      <c r="V16" s="13">
        <f>SUM(V6:V15)</f>
        <v/>
      </c>
      <c r="W16" s="13">
        <f>SUM(W6:W15)</f>
        <v/>
      </c>
      <c r="X16" s="14">
        <f>SUM(X6:X15)</f>
        <v/>
      </c>
      <c r="Y16" s="12">
        <f>SUM(Y6:Y15)</f>
        <v/>
      </c>
      <c r="Z16" s="13">
        <f>SUM(Z6:Z15)</f>
        <v/>
      </c>
      <c r="AA16" s="13">
        <f>SUM(AA6:AA15)</f>
        <v/>
      </c>
      <c r="AB16" s="13">
        <f>SUM(AB6:AB15)</f>
        <v/>
      </c>
      <c r="AC16" s="13">
        <f>SUM(AC6:AC15)</f>
        <v/>
      </c>
      <c r="AD16" s="13">
        <f>SUM(AD6:AD15)</f>
        <v/>
      </c>
      <c r="AE16" s="13">
        <f>SUM(AE6:AE15)</f>
        <v/>
      </c>
      <c r="AF16" s="13">
        <f>SUM(AF6:AF15)</f>
        <v/>
      </c>
      <c r="AG16" s="13">
        <f>SUM(AG6:AG15)</f>
        <v/>
      </c>
      <c r="AH16" s="14">
        <f>SUM(AH6:AH15)</f>
        <v/>
      </c>
      <c r="AI16" s="12">
        <f>SUM(AI6:AI15)</f>
        <v/>
      </c>
      <c r="AJ16" s="13">
        <f>SUM(AJ6:AJ15)</f>
        <v/>
      </c>
      <c r="AK16" s="13">
        <f>SUM(AK6:AK15)</f>
        <v/>
      </c>
      <c r="AL16" s="13">
        <f>SUM(AL6:AL15)</f>
        <v/>
      </c>
      <c r="AM16" s="13">
        <f>SUM(AM6:AM15)</f>
        <v/>
      </c>
      <c r="AN16" s="13">
        <f>SUM(AN6:AN15)</f>
        <v/>
      </c>
      <c r="AO16" s="13">
        <f>SUM(AO6:AO15)</f>
        <v/>
      </c>
      <c r="AP16" s="13">
        <f>SUM(AP6:AP15)</f>
        <v/>
      </c>
      <c r="AQ16" s="13">
        <f>SUM(AQ6:AQ15)</f>
        <v/>
      </c>
      <c r="AR16" s="14">
        <f>SUM(AR6:AR15)</f>
        <v/>
      </c>
      <c r="AS16" s="12">
        <f>SUM(AS6:AS15)</f>
        <v/>
      </c>
      <c r="AT16" s="13">
        <f>SUM(AT6:AT15)</f>
        <v/>
      </c>
      <c r="AU16" s="13">
        <f>SUM(AU6:AU15)</f>
        <v/>
      </c>
      <c r="AV16" s="13">
        <f>SUM(AV6:AV15)</f>
        <v/>
      </c>
      <c r="AW16" s="13">
        <f>SUM(AW6:AW15)</f>
        <v/>
      </c>
      <c r="AX16" s="13">
        <f>SUM(AX6:AX15)</f>
        <v/>
      </c>
      <c r="AY16" s="13">
        <f>SUM(AY6:AY15)</f>
        <v/>
      </c>
      <c r="AZ16" s="13">
        <f>SUM(AZ6:AZ15)</f>
        <v/>
      </c>
      <c r="BA16" s="13">
        <f>SUM(BA6:BA15)</f>
        <v/>
      </c>
      <c r="BB16" s="14">
        <f>SUM(BB6:BB15)</f>
        <v/>
      </c>
      <c r="BC16" s="7">
        <f>SUM(BC6:BC15)</f>
        <v/>
      </c>
      <c r="BD16" s="13">
        <f>SUM(BD6:BD15)</f>
        <v/>
      </c>
      <c r="BE16" s="13">
        <f>SUM(BE6:BE15)</f>
        <v/>
      </c>
      <c r="BF16" s="13">
        <f>BE16-BD16</f>
        <v/>
      </c>
      <c r="BG16" s="13">
        <f>SUM(BG6:BG15)</f>
        <v/>
      </c>
      <c r="BH16" s="13">
        <f>SUM(BH6:BH15)</f>
        <v/>
      </c>
      <c r="BI16" s="13">
        <f>BH16-BG16</f>
        <v/>
      </c>
      <c r="BJ16" s="13">
        <f>IFERROR(BH16/30*30,0)</f>
        <v/>
      </c>
    </row>
    <row r="18">
      <c r="A18" s="7" t="n"/>
      <c r="B18" s="7" t="n"/>
      <c r="C18" s="7" t="n"/>
      <c r="D18" s="7" t="inlineStr">
        <is>
          <t>ГРУППОВЫЕ ПРОГРАММЫ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Арнст Марина Николаевна</t>
        </is>
      </c>
      <c r="E19" s="9" t="n">
        <v>6</v>
      </c>
      <c r="F19" s="10" t="n">
        <v>0</v>
      </c>
      <c r="G19" s="10" t="n">
        <v>0</v>
      </c>
      <c r="H19" s="10" t="n">
        <v>0</v>
      </c>
      <c r="I19" s="10" t="n">
        <v>6</v>
      </c>
      <c r="J19" s="10" t="n">
        <v>7.447503758208718</v>
      </c>
      <c r="K19" s="10">
        <f>I19-J19</f>
        <v/>
      </c>
      <c r="L19" s="10" t="n">
        <v>12311.5</v>
      </c>
      <c r="M19" s="10" t="n">
        <v>8057.482751533173</v>
      </c>
      <c r="N19" s="11">
        <f>L19-M19</f>
        <v/>
      </c>
      <c r="O19" s="9" t="n">
        <v>3</v>
      </c>
      <c r="P19" s="10" t="n">
        <v>3</v>
      </c>
      <c r="Q19" s="10" t="n">
        <v>0</v>
      </c>
      <c r="R19" s="10" t="n">
        <v>0</v>
      </c>
      <c r="S19" s="10" t="n">
        <v>6</v>
      </c>
      <c r="T19" s="10" t="n">
        <v>11.20808608275971</v>
      </c>
      <c r="U19" s="10">
        <f>S19-T19</f>
        <v/>
      </c>
      <c r="V19" s="10" t="n">
        <v>7814</v>
      </c>
      <c r="W19" s="10" t="n">
        <v>12160.00124234111</v>
      </c>
      <c r="X19" s="11">
        <f>V19-W19</f>
        <v/>
      </c>
      <c r="Y19" s="9" t="n">
        <v>6</v>
      </c>
      <c r="Z19" s="10" t="n">
        <v>4</v>
      </c>
      <c r="AA19" s="10" t="n">
        <v>1</v>
      </c>
      <c r="AB19" s="10" t="n">
        <v>0</v>
      </c>
      <c r="AC19" s="10" t="n">
        <v>11</v>
      </c>
      <c r="AD19" s="10" t="n">
        <v>11.20808608275971</v>
      </c>
      <c r="AE19" s="10">
        <f>AC19-AD19</f>
        <v/>
      </c>
      <c r="AF19" s="10" t="n">
        <v>14286.5</v>
      </c>
      <c r="AG19" s="10" t="n">
        <v>12160.00124234111</v>
      </c>
      <c r="AH19" s="11">
        <f>AF19-AG19</f>
        <v/>
      </c>
      <c r="AI19" s="9" t="n">
        <v>4</v>
      </c>
      <c r="AJ19" s="10" t="n">
        <v>4</v>
      </c>
      <c r="AK19" s="10" t="n">
        <v>1</v>
      </c>
      <c r="AL19" s="10" t="n">
        <v>0</v>
      </c>
      <c r="AM19" s="10" t="n">
        <v>9</v>
      </c>
      <c r="AN19" s="10" t="n">
        <v>11.20808608275971</v>
      </c>
      <c r="AO19" s="10">
        <f>AM19-AN19</f>
        <v/>
      </c>
      <c r="AP19" s="10" t="n">
        <v>9879</v>
      </c>
      <c r="AQ19" s="10" t="n">
        <v>12160.00124234111</v>
      </c>
      <c r="AR19" s="11">
        <f>AP19-AQ19</f>
        <v/>
      </c>
      <c r="AS19" s="9" t="n">
        <v>5</v>
      </c>
      <c r="AT19" s="10" t="n">
        <v>0</v>
      </c>
      <c r="AU19" s="10" t="n">
        <v>1</v>
      </c>
      <c r="AV19" s="10" t="n">
        <v>0</v>
      </c>
      <c r="AW19" s="10" t="n">
        <v>6</v>
      </c>
      <c r="AX19" s="10" t="n">
        <v>7.928237993512144</v>
      </c>
      <c r="AY19" s="10">
        <f>AW19-AX19</f>
        <v/>
      </c>
      <c r="AZ19" s="10" t="n">
        <v>9424</v>
      </c>
      <c r="BA19" s="10" t="n">
        <v>8662.513521443509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Колосовская Дарья Дмитриевна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0.4559696178495134</v>
      </c>
      <c r="K20" s="10">
        <f>I20-J20</f>
        <v/>
      </c>
      <c r="L20" s="10" t="n">
        <v>0</v>
      </c>
      <c r="M20" s="10" t="n">
        <v>681.5539921409638</v>
      </c>
      <c r="N20" s="11">
        <f>L20-M20</f>
        <v/>
      </c>
      <c r="O20" s="9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0.6862093520056967</v>
      </c>
      <c r="U20" s="10">
        <f>S20-T20</f>
        <v/>
      </c>
      <c r="V20" s="10" t="n">
        <v>0</v>
      </c>
      <c r="W20" s="10" t="n">
        <v>1028.571533656673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0.6862093520056967</v>
      </c>
      <c r="AE20" s="10">
        <f>AC20-AD20</f>
        <v/>
      </c>
      <c r="AF20" s="10" t="n">
        <v>0</v>
      </c>
      <c r="AG20" s="10" t="n">
        <v>1028.571533656673</v>
      </c>
      <c r="AH20" s="11">
        <f>AF20-AG20</f>
        <v/>
      </c>
      <c r="AI20" s="9" t="n">
        <v>0</v>
      </c>
      <c r="AJ20" s="10" t="n">
        <v>0</v>
      </c>
      <c r="AK20" s="10" t="n">
        <v>1</v>
      </c>
      <c r="AL20" s="10" t="n">
        <v>0</v>
      </c>
      <c r="AM20" s="10" t="n">
        <v>1</v>
      </c>
      <c r="AN20" s="10" t="n">
        <v>0.6862093520056967</v>
      </c>
      <c r="AO20" s="10">
        <f>AM20-AN20</f>
        <v/>
      </c>
      <c r="AP20" s="10" t="n">
        <v>0</v>
      </c>
      <c r="AQ20" s="10" t="n">
        <v>1028.571533656673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0.4854023261333966</v>
      </c>
      <c r="AY20" s="10">
        <f>AW20-AX20</f>
        <v/>
      </c>
      <c r="AZ20" s="10" t="n">
        <v>0</v>
      </c>
      <c r="BA20" s="10" t="n">
        <v>732.7314068890187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Куликова Юлия Владимировна</t>
        </is>
      </c>
      <c r="E21" s="9" t="n">
        <v>12</v>
      </c>
      <c r="F21" s="10" t="n">
        <v>0</v>
      </c>
      <c r="G21" s="10" t="n">
        <v>0</v>
      </c>
      <c r="H21" s="10" t="n">
        <v>0</v>
      </c>
      <c r="I21" s="10" t="n">
        <v>12</v>
      </c>
      <c r="J21" s="10" t="n">
        <v>18.08679484136403</v>
      </c>
      <c r="K21" s="10">
        <f>I21-J21</f>
        <v/>
      </c>
      <c r="L21" s="10" t="n">
        <v>22615.25</v>
      </c>
      <c r="M21" s="10" t="n">
        <v>33168.96095086024</v>
      </c>
      <c r="N21" s="11">
        <f>L21-M21</f>
        <v/>
      </c>
      <c r="O21" s="9" t="n">
        <v>26</v>
      </c>
      <c r="P21" s="10" t="n">
        <v>0</v>
      </c>
      <c r="Q21" s="10" t="n">
        <v>0</v>
      </c>
      <c r="R21" s="10" t="n">
        <v>0</v>
      </c>
      <c r="S21" s="10" t="n">
        <v>26</v>
      </c>
      <c r="T21" s="10" t="n">
        <v>27.2196376295593</v>
      </c>
      <c r="U21" s="10">
        <f>S21-T21</f>
        <v/>
      </c>
      <c r="V21" s="10" t="n">
        <v>41365.25</v>
      </c>
      <c r="W21" s="10" t="n">
        <v>50057.1479712914</v>
      </c>
      <c r="X21" s="11">
        <f>V21-W21</f>
        <v/>
      </c>
      <c r="Y21" s="9" t="n">
        <v>23</v>
      </c>
      <c r="Z21" s="10" t="n">
        <v>0</v>
      </c>
      <c r="AA21" s="10" t="n">
        <v>0</v>
      </c>
      <c r="AB21" s="10" t="n">
        <v>0</v>
      </c>
      <c r="AC21" s="10" t="n">
        <v>23</v>
      </c>
      <c r="AD21" s="10" t="n">
        <v>27.2196376295593</v>
      </c>
      <c r="AE21" s="10">
        <f>AC21-AD21</f>
        <v/>
      </c>
      <c r="AF21" s="10" t="n">
        <v>43228</v>
      </c>
      <c r="AG21" s="10" t="n">
        <v>50057.1479712914</v>
      </c>
      <c r="AH21" s="11">
        <f>AF21-AG21</f>
        <v/>
      </c>
      <c r="AI21" s="9" t="n">
        <v>18</v>
      </c>
      <c r="AJ21" s="10" t="n">
        <v>0</v>
      </c>
      <c r="AK21" s="10" t="n">
        <v>0</v>
      </c>
      <c r="AL21" s="10" t="n">
        <v>0</v>
      </c>
      <c r="AM21" s="10" t="n">
        <v>18</v>
      </c>
      <c r="AN21" s="10" t="n">
        <v>27.2196376295593</v>
      </c>
      <c r="AO21" s="10">
        <f>AM21-AN21</f>
        <v/>
      </c>
      <c r="AP21" s="10" t="n">
        <v>34092.5</v>
      </c>
      <c r="AQ21" s="10" t="n">
        <v>50057.1479712914</v>
      </c>
      <c r="AR21" s="11">
        <f>AP21-AQ21</f>
        <v/>
      </c>
      <c r="AS21" s="9" t="n">
        <v>21</v>
      </c>
      <c r="AT21" s="10" t="n">
        <v>0</v>
      </c>
      <c r="AU21" s="10" t="n">
        <v>0</v>
      </c>
      <c r="AV21" s="10" t="n">
        <v>0</v>
      </c>
      <c r="AW21" s="10" t="n">
        <v>21</v>
      </c>
      <c r="AX21" s="10" t="n">
        <v>19.25429226995806</v>
      </c>
      <c r="AY21" s="10">
        <f>AW21-AX21</f>
        <v/>
      </c>
      <c r="AZ21" s="10" t="n">
        <v>40477.75</v>
      </c>
      <c r="BA21" s="10" t="n">
        <v>35659.59513526558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Митяшева Елена Владимировна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4.255716433262124</v>
      </c>
      <c r="K22" s="10">
        <f>I22-J22</f>
        <v/>
      </c>
      <c r="L22" s="10" t="n">
        <v>0</v>
      </c>
      <c r="M22" s="10" t="n">
        <v>4240.780395543775</v>
      </c>
      <c r="N22" s="11">
        <f>L22-M22</f>
        <v/>
      </c>
      <c r="O22" s="9" t="n">
        <v>2</v>
      </c>
      <c r="P22" s="10" t="n">
        <v>4</v>
      </c>
      <c r="Q22" s="10" t="n">
        <v>0</v>
      </c>
      <c r="R22" s="10" t="n">
        <v>0</v>
      </c>
      <c r="S22" s="10" t="n">
        <v>6</v>
      </c>
      <c r="T22" s="10" t="n">
        <v>6.404620618719835</v>
      </c>
      <c r="U22" s="10">
        <f>S22-T22</f>
        <v/>
      </c>
      <c r="V22" s="10" t="n">
        <v>6273.5</v>
      </c>
      <c r="W22" s="10" t="n">
        <v>6400.00065386374</v>
      </c>
      <c r="X22" s="11">
        <f>V22-W22</f>
        <v/>
      </c>
      <c r="Y22" s="9" t="n">
        <v>2</v>
      </c>
      <c r="Z22" s="10" t="n">
        <v>0</v>
      </c>
      <c r="AA22" s="10" t="n">
        <v>0</v>
      </c>
      <c r="AB22" s="10" t="n">
        <v>0</v>
      </c>
      <c r="AC22" s="10" t="n">
        <v>2</v>
      </c>
      <c r="AD22" s="10" t="n">
        <v>6.404620618719835</v>
      </c>
      <c r="AE22" s="10">
        <f>AC22-AD22</f>
        <v/>
      </c>
      <c r="AF22" s="10" t="n">
        <v>3353.5</v>
      </c>
      <c r="AG22" s="10" t="n">
        <v>6400.00065386374</v>
      </c>
      <c r="AH22" s="11">
        <f>AF22-AG22</f>
        <v/>
      </c>
      <c r="AI22" s="9" t="n">
        <v>1</v>
      </c>
      <c r="AJ22" s="10" t="n">
        <v>3</v>
      </c>
      <c r="AK22" s="10" t="n">
        <v>0</v>
      </c>
      <c r="AL22" s="10" t="n">
        <v>0</v>
      </c>
      <c r="AM22" s="10" t="n">
        <v>4</v>
      </c>
      <c r="AN22" s="10" t="n">
        <v>6.404620618719835</v>
      </c>
      <c r="AO22" s="10">
        <f>AM22-AN22</f>
        <v/>
      </c>
      <c r="AP22" s="10" t="n">
        <v>3955</v>
      </c>
      <c r="AQ22" s="10" t="n">
        <v>6400.00065386374</v>
      </c>
      <c r="AR22" s="11">
        <f>AP22-AQ22</f>
        <v/>
      </c>
      <c r="AS22" s="9" t="n">
        <v>2</v>
      </c>
      <c r="AT22" s="10" t="n">
        <v>3</v>
      </c>
      <c r="AU22" s="10" t="n">
        <v>0</v>
      </c>
      <c r="AV22" s="10" t="n">
        <v>0</v>
      </c>
      <c r="AW22" s="10" t="n">
        <v>5</v>
      </c>
      <c r="AX22" s="10" t="n">
        <v>4.530421710578368</v>
      </c>
      <c r="AY22" s="10">
        <f>AW22-AX22</f>
        <v/>
      </c>
      <c r="AZ22" s="10" t="n">
        <v>5845</v>
      </c>
      <c r="BA22" s="10" t="n">
        <v>4559.217642865005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МТ</t>
        </is>
      </c>
      <c r="D23" s="8" t="inlineStr">
        <is>
          <t>Обедина Татьяна Валентиновна</t>
        </is>
      </c>
      <c r="E23" s="9" t="n">
        <v>7</v>
      </c>
      <c r="F23" s="10" t="n">
        <v>0</v>
      </c>
      <c r="G23" s="10" t="n">
        <v>0</v>
      </c>
      <c r="H23" s="10" t="n">
        <v>0</v>
      </c>
      <c r="I23" s="10" t="n">
        <v>7</v>
      </c>
      <c r="J23" s="10" t="n">
        <v>10.94327082838832</v>
      </c>
      <c r="K23" s="10">
        <f>I23-J23</f>
        <v/>
      </c>
      <c r="L23" s="10" t="n">
        <v>13052.87</v>
      </c>
      <c r="M23" s="10" t="n">
        <v>17811.27766128386</v>
      </c>
      <c r="N23" s="11">
        <f>L23-M23</f>
        <v/>
      </c>
      <c r="O23" s="9" t="n">
        <v>8</v>
      </c>
      <c r="P23" s="10" t="n">
        <v>0</v>
      </c>
      <c r="Q23" s="10" t="n">
        <v>0</v>
      </c>
      <c r="R23" s="10" t="n">
        <v>0</v>
      </c>
      <c r="S23" s="10" t="n">
        <v>8</v>
      </c>
      <c r="T23" s="10" t="n">
        <v>16.46902444813672</v>
      </c>
      <c r="U23" s="10">
        <f>S23-T23</f>
        <v/>
      </c>
      <c r="V23" s="10" t="n">
        <v>14459.5</v>
      </c>
      <c r="W23" s="10" t="n">
        <v>26880.00274622771</v>
      </c>
      <c r="X23" s="11">
        <f>V23-W23</f>
        <v/>
      </c>
      <c r="Y23" s="9" t="n">
        <v>10</v>
      </c>
      <c r="Z23" s="10" t="n">
        <v>0</v>
      </c>
      <c r="AA23" s="10" t="n">
        <v>0</v>
      </c>
      <c r="AB23" s="10" t="n">
        <v>0</v>
      </c>
      <c r="AC23" s="10" t="n">
        <v>10</v>
      </c>
      <c r="AD23" s="10" t="n">
        <v>16.46902444813672</v>
      </c>
      <c r="AE23" s="10">
        <f>AC23-AD23</f>
        <v/>
      </c>
      <c r="AF23" s="10" t="n">
        <v>18184.3</v>
      </c>
      <c r="AG23" s="10" t="n">
        <v>26880.00274622771</v>
      </c>
      <c r="AH23" s="11">
        <f>AF23-AG23</f>
        <v/>
      </c>
      <c r="AI23" s="9" t="n">
        <v>12</v>
      </c>
      <c r="AJ23" s="10" t="n">
        <v>0</v>
      </c>
      <c r="AK23" s="10" t="n">
        <v>0</v>
      </c>
      <c r="AL23" s="10" t="n">
        <v>0</v>
      </c>
      <c r="AM23" s="10" t="n">
        <v>12</v>
      </c>
      <c r="AN23" s="10" t="n">
        <v>16.46902444813672</v>
      </c>
      <c r="AO23" s="10">
        <f>AM23-AN23</f>
        <v/>
      </c>
      <c r="AP23" s="10" t="n">
        <v>21624.75</v>
      </c>
      <c r="AQ23" s="10" t="n">
        <v>26880.00274622771</v>
      </c>
      <c r="AR23" s="11">
        <f>AP23-AQ23</f>
        <v/>
      </c>
      <c r="AS23" s="9" t="n">
        <v>10</v>
      </c>
      <c r="AT23" s="10" t="n">
        <v>0</v>
      </c>
      <c r="AU23" s="10" t="n">
        <v>0</v>
      </c>
      <c r="AV23" s="10" t="n">
        <v>0</v>
      </c>
      <c r="AW23" s="10" t="n">
        <v>10</v>
      </c>
      <c r="AX23" s="10" t="n">
        <v>11.64965582720152</v>
      </c>
      <c r="AY23" s="10">
        <f>AW23-AX23</f>
        <v/>
      </c>
      <c r="AZ23" s="10" t="n">
        <v>17579.68</v>
      </c>
      <c r="BA23" s="10" t="n">
        <v>19148.71410003302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МТ</t>
        </is>
      </c>
      <c r="D24" s="8" t="inlineStr">
        <is>
          <t>Плахов Петр Сергеевич</t>
        </is>
      </c>
      <c r="E24" s="9" t="n">
        <v>5</v>
      </c>
      <c r="F24" s="10" t="n">
        <v>0</v>
      </c>
      <c r="G24" s="10" t="n">
        <v>0</v>
      </c>
      <c r="H24" s="10" t="n">
        <v>0</v>
      </c>
      <c r="I24" s="10" t="n">
        <v>5</v>
      </c>
      <c r="J24" s="10" t="n">
        <v>13.22311891763589</v>
      </c>
      <c r="K24" s="10">
        <f>I24-J24</f>
        <v/>
      </c>
      <c r="L24" s="10" t="n">
        <v>10905.63</v>
      </c>
      <c r="M24" s="10" t="n">
        <v>25020.60433370827</v>
      </c>
      <c r="N24" s="11">
        <f>L24-M24</f>
        <v/>
      </c>
      <c r="O24" s="9" t="n">
        <v>8</v>
      </c>
      <c r="P24" s="10" t="n">
        <v>6</v>
      </c>
      <c r="Q24" s="10" t="n">
        <v>0</v>
      </c>
      <c r="R24" s="10" t="n">
        <v>0</v>
      </c>
      <c r="S24" s="10" t="n">
        <v>14</v>
      </c>
      <c r="T24" s="10" t="n">
        <v>19.9000712081652</v>
      </c>
      <c r="U24" s="10">
        <f>S24-T24</f>
        <v/>
      </c>
      <c r="V24" s="10" t="n">
        <v>21799.75</v>
      </c>
      <c r="W24" s="10" t="n">
        <v>37760.00385779607</v>
      </c>
      <c r="X24" s="11">
        <f>V24-W24</f>
        <v/>
      </c>
      <c r="Y24" s="9" t="n">
        <v>13</v>
      </c>
      <c r="Z24" s="10" t="n">
        <v>3</v>
      </c>
      <c r="AA24" s="10" t="n">
        <v>1</v>
      </c>
      <c r="AB24" s="10" t="n">
        <v>0</v>
      </c>
      <c r="AC24" s="10" t="n">
        <v>17</v>
      </c>
      <c r="AD24" s="10" t="n">
        <v>19.9000712081652</v>
      </c>
      <c r="AE24" s="10">
        <f>AC24-AD24</f>
        <v/>
      </c>
      <c r="AF24" s="10" t="n">
        <v>30229.5</v>
      </c>
      <c r="AG24" s="10" t="n">
        <v>37760.00385779607</v>
      </c>
      <c r="AH24" s="11">
        <f>AF24-AG24</f>
        <v/>
      </c>
      <c r="AI24" s="9" t="n">
        <v>6</v>
      </c>
      <c r="AJ24" s="10" t="n">
        <v>0</v>
      </c>
      <c r="AK24" s="10" t="n">
        <v>0</v>
      </c>
      <c r="AL24" s="10" t="n">
        <v>0</v>
      </c>
      <c r="AM24" s="10" t="n">
        <v>6</v>
      </c>
      <c r="AN24" s="10" t="n">
        <v>19.9000712081652</v>
      </c>
      <c r="AO24" s="10">
        <f>AM24-AN24</f>
        <v/>
      </c>
      <c r="AP24" s="10" t="n">
        <v>14741.5</v>
      </c>
      <c r="AQ24" s="10" t="n">
        <v>37760.00385779607</v>
      </c>
      <c r="AR24" s="11">
        <f>AP24-AQ24</f>
        <v/>
      </c>
      <c r="AS24" s="9" t="n">
        <v>5</v>
      </c>
      <c r="AT24" s="10" t="n">
        <v>0</v>
      </c>
      <c r="AU24" s="10" t="n">
        <v>0</v>
      </c>
      <c r="AV24" s="10" t="n">
        <v>0</v>
      </c>
      <c r="AW24" s="10" t="n">
        <v>5</v>
      </c>
      <c r="AX24" s="10" t="n">
        <v>14.0766674578685</v>
      </c>
      <c r="AY24" s="10">
        <f>AW24-AX24</f>
        <v/>
      </c>
      <c r="AZ24" s="10" t="n">
        <v>12053</v>
      </c>
      <c r="BA24" s="10" t="n">
        <v>26899.38409290353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МТ</t>
        </is>
      </c>
      <c r="D25" s="8" t="inlineStr">
        <is>
          <t>Плахова Екатерина Александровна</t>
        </is>
      </c>
      <c r="E25" s="9" t="n">
        <v>4</v>
      </c>
      <c r="F25" s="10" t="n">
        <v>1</v>
      </c>
      <c r="G25" s="10" t="n">
        <v>0</v>
      </c>
      <c r="H25" s="10" t="n">
        <v>0</v>
      </c>
      <c r="I25" s="10" t="n">
        <v>5</v>
      </c>
      <c r="J25" s="10" t="n">
        <v>9.119392356990268</v>
      </c>
      <c r="K25" s="10">
        <f>I25-J25</f>
        <v/>
      </c>
      <c r="L25" s="10" t="n">
        <v>8820</v>
      </c>
      <c r="M25" s="10" t="n">
        <v>15493.99408800458</v>
      </c>
      <c r="N25" s="11">
        <f>L25-M25</f>
        <v/>
      </c>
      <c r="O25" s="9" t="n">
        <v>6</v>
      </c>
      <c r="P25" s="10" t="n">
        <v>1</v>
      </c>
      <c r="Q25" s="10" t="n">
        <v>1</v>
      </c>
      <c r="R25" s="10" t="n">
        <v>0</v>
      </c>
      <c r="S25" s="10" t="n">
        <v>8</v>
      </c>
      <c r="T25" s="10" t="n">
        <v>13.72418704011393</v>
      </c>
      <c r="U25" s="10">
        <f>S25-T25</f>
        <v/>
      </c>
      <c r="V25" s="10" t="n">
        <v>12515.25</v>
      </c>
      <c r="W25" s="10" t="n">
        <v>23382.85953179502</v>
      </c>
      <c r="X25" s="11">
        <f>V25-W25</f>
        <v/>
      </c>
      <c r="Y25" s="9" t="n">
        <v>3</v>
      </c>
      <c r="Z25" s="10" t="n">
        <v>3</v>
      </c>
      <c r="AA25" s="10" t="n">
        <v>0</v>
      </c>
      <c r="AB25" s="10" t="n">
        <v>0</v>
      </c>
      <c r="AC25" s="10" t="n">
        <v>6</v>
      </c>
      <c r="AD25" s="10" t="n">
        <v>13.72418704011393</v>
      </c>
      <c r="AE25" s="10">
        <f>AC25-AD25</f>
        <v/>
      </c>
      <c r="AF25" s="10" t="n">
        <v>9010</v>
      </c>
      <c r="AG25" s="10" t="n">
        <v>23382.85953179502</v>
      </c>
      <c r="AH25" s="11">
        <f>AF25-AG25</f>
        <v/>
      </c>
      <c r="AI25" s="9" t="n">
        <v>9</v>
      </c>
      <c r="AJ25" s="10" t="n">
        <v>5</v>
      </c>
      <c r="AK25" s="10" t="n">
        <v>0</v>
      </c>
      <c r="AL25" s="10" t="n">
        <v>0</v>
      </c>
      <c r="AM25" s="10" t="n">
        <v>14</v>
      </c>
      <c r="AN25" s="10" t="n">
        <v>13.72418704011393</v>
      </c>
      <c r="AO25" s="10">
        <f>AM25-AN25</f>
        <v/>
      </c>
      <c r="AP25" s="10" t="n">
        <v>22303.5</v>
      </c>
      <c r="AQ25" s="10" t="n">
        <v>23382.85953179502</v>
      </c>
      <c r="AR25" s="11">
        <f>AP25-AQ25</f>
        <v/>
      </c>
      <c r="AS25" s="9" t="n">
        <v>2</v>
      </c>
      <c r="AT25" s="10" t="n">
        <v>2</v>
      </c>
      <c r="AU25" s="10" t="n">
        <v>0</v>
      </c>
      <c r="AV25" s="10" t="n">
        <v>0</v>
      </c>
      <c r="AW25" s="10" t="n">
        <v>4</v>
      </c>
      <c r="AX25" s="10" t="n">
        <v>9.708046522667932</v>
      </c>
      <c r="AY25" s="10">
        <f>AW25-AX25</f>
        <v/>
      </c>
      <c r="AZ25" s="10" t="n">
        <v>5958.5</v>
      </c>
      <c r="BA25" s="10" t="n">
        <v>16657.42731661036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Салимова Ксения Валерьевна</t>
        </is>
      </c>
      <c r="E26" s="9" t="n">
        <v>17</v>
      </c>
      <c r="F26" s="10" t="n">
        <v>0</v>
      </c>
      <c r="G26" s="10" t="n">
        <v>0</v>
      </c>
      <c r="H26" s="10" t="n">
        <v>0</v>
      </c>
      <c r="I26" s="10" t="n">
        <v>17</v>
      </c>
      <c r="J26" s="10" t="n">
        <v>19.91067331276208</v>
      </c>
      <c r="K26" s="10">
        <f>I26-J26</f>
        <v/>
      </c>
      <c r="L26" s="10" t="n">
        <v>33025.12</v>
      </c>
      <c r="M26" s="10" t="n">
        <v>39408.96639001751</v>
      </c>
      <c r="N26" s="11">
        <f>L26-M26</f>
        <v/>
      </c>
      <c r="O26" s="9" t="n">
        <v>27</v>
      </c>
      <c r="P26" s="10" t="n">
        <v>0</v>
      </c>
      <c r="Q26" s="10" t="n">
        <v>0</v>
      </c>
      <c r="R26" s="10" t="n">
        <v>0</v>
      </c>
      <c r="S26" s="10" t="n">
        <v>27</v>
      </c>
      <c r="T26" s="10" t="n">
        <v>29.96447503758209</v>
      </c>
      <c r="U26" s="10">
        <f>S26-T26</f>
        <v/>
      </c>
      <c r="V26" s="10" t="n">
        <v>51694.55</v>
      </c>
      <c r="W26" s="10" t="n">
        <v>59474.29179054804</v>
      </c>
      <c r="X26" s="11">
        <f>V26-W26</f>
        <v/>
      </c>
      <c r="Y26" s="9" t="n">
        <v>18</v>
      </c>
      <c r="Z26" s="10" t="n">
        <v>0</v>
      </c>
      <c r="AA26" s="10" t="n">
        <v>0</v>
      </c>
      <c r="AB26" s="10" t="n">
        <v>0</v>
      </c>
      <c r="AC26" s="10" t="n">
        <v>18</v>
      </c>
      <c r="AD26" s="10" t="n">
        <v>29.96447503758209</v>
      </c>
      <c r="AE26" s="10">
        <f>AC26-AD26</f>
        <v/>
      </c>
      <c r="AF26" s="10" t="n">
        <v>35870.75</v>
      </c>
      <c r="AG26" s="10" t="n">
        <v>59474.29179054804</v>
      </c>
      <c r="AH26" s="11">
        <f>AF26-AG26</f>
        <v/>
      </c>
      <c r="AI26" s="9" t="n">
        <v>24</v>
      </c>
      <c r="AJ26" s="10" t="n">
        <v>0</v>
      </c>
      <c r="AK26" s="10" t="n">
        <v>0</v>
      </c>
      <c r="AL26" s="10" t="n">
        <v>0</v>
      </c>
      <c r="AM26" s="10" t="n">
        <v>24</v>
      </c>
      <c r="AN26" s="10" t="n">
        <v>29.96447503758209</v>
      </c>
      <c r="AO26" s="10">
        <f>AM26-AN26</f>
        <v/>
      </c>
      <c r="AP26" s="10" t="n">
        <v>47939</v>
      </c>
      <c r="AQ26" s="10" t="n">
        <v>59474.29179054804</v>
      </c>
      <c r="AR26" s="11">
        <f>AP26-AQ26</f>
        <v/>
      </c>
      <c r="AS26" s="9" t="n">
        <v>13</v>
      </c>
      <c r="AT26" s="10" t="n">
        <v>0</v>
      </c>
      <c r="AU26" s="10" t="n">
        <v>1</v>
      </c>
      <c r="AV26" s="10" t="n">
        <v>0</v>
      </c>
      <c r="AW26" s="10" t="n">
        <v>14</v>
      </c>
      <c r="AX26" s="10" t="n">
        <v>21.19590157449165</v>
      </c>
      <c r="AY26" s="10">
        <f>AW26-AX26</f>
        <v/>
      </c>
      <c r="AZ26" s="10" t="n">
        <v>26109.4</v>
      </c>
      <c r="BA26" s="10" t="n">
        <v>42368.15823833836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7" t="n"/>
      <c r="B27" s="7" t="n"/>
      <c r="C27" s="7" t="n"/>
      <c r="D27" s="7" t="inlineStr">
        <is>
          <t>Итого ГРУППОВЫЕ ПРОГРАММЫ</t>
        </is>
      </c>
      <c r="E27" s="12">
        <f>SUM(E19:E26)</f>
        <v/>
      </c>
      <c r="F27" s="13">
        <f>SUM(F19:F26)</f>
        <v/>
      </c>
      <c r="G27" s="13">
        <f>SUM(G19:G26)</f>
        <v/>
      </c>
      <c r="H27" s="13">
        <f>SUM(H19:H26)</f>
        <v/>
      </c>
      <c r="I27" s="13">
        <f>SUM(I19:I26)</f>
        <v/>
      </c>
      <c r="J27" s="13">
        <f>SUM(J19:J26)</f>
        <v/>
      </c>
      <c r="K27" s="13">
        <f>SUM(K19:K26)</f>
        <v/>
      </c>
      <c r="L27" s="13">
        <f>SUM(L19:L26)</f>
        <v/>
      </c>
      <c r="M27" s="13">
        <f>SUM(M19:M26)</f>
        <v/>
      </c>
      <c r="N27" s="14">
        <f>SUM(N19:N26)</f>
        <v/>
      </c>
      <c r="O27" s="12">
        <f>SUM(O19:O26)</f>
        <v/>
      </c>
      <c r="P27" s="13">
        <f>SUM(P19:P26)</f>
        <v/>
      </c>
      <c r="Q27" s="13">
        <f>SUM(Q19:Q26)</f>
        <v/>
      </c>
      <c r="R27" s="13">
        <f>SUM(R19:R26)</f>
        <v/>
      </c>
      <c r="S27" s="13">
        <f>SUM(S19:S26)</f>
        <v/>
      </c>
      <c r="T27" s="13">
        <f>SUM(T19:T26)</f>
        <v/>
      </c>
      <c r="U27" s="13">
        <f>SUM(U19:U26)</f>
        <v/>
      </c>
      <c r="V27" s="13">
        <f>SUM(V19:V26)</f>
        <v/>
      </c>
      <c r="W27" s="13">
        <f>SUM(W19:W26)</f>
        <v/>
      </c>
      <c r="X27" s="14">
        <f>SUM(X19:X26)</f>
        <v/>
      </c>
      <c r="Y27" s="12">
        <f>SUM(Y19:Y26)</f>
        <v/>
      </c>
      <c r="Z27" s="13">
        <f>SUM(Z19:Z26)</f>
        <v/>
      </c>
      <c r="AA27" s="13">
        <f>SUM(AA19:AA26)</f>
        <v/>
      </c>
      <c r="AB27" s="13">
        <f>SUM(AB19:AB26)</f>
        <v/>
      </c>
      <c r="AC27" s="13">
        <f>SUM(AC19:AC26)</f>
        <v/>
      </c>
      <c r="AD27" s="13">
        <f>SUM(AD19:AD26)</f>
        <v/>
      </c>
      <c r="AE27" s="13">
        <f>SUM(AE19:AE26)</f>
        <v/>
      </c>
      <c r="AF27" s="13">
        <f>SUM(AF19:AF26)</f>
        <v/>
      </c>
      <c r="AG27" s="13">
        <f>SUM(AG19:AG26)</f>
        <v/>
      </c>
      <c r="AH27" s="14">
        <f>SUM(AH19:AH26)</f>
        <v/>
      </c>
      <c r="AI27" s="12">
        <f>SUM(AI19:AI26)</f>
        <v/>
      </c>
      <c r="AJ27" s="13">
        <f>SUM(AJ19:AJ26)</f>
        <v/>
      </c>
      <c r="AK27" s="13">
        <f>SUM(AK19:AK26)</f>
        <v/>
      </c>
      <c r="AL27" s="13">
        <f>SUM(AL19:AL26)</f>
        <v/>
      </c>
      <c r="AM27" s="13">
        <f>SUM(AM19:AM26)</f>
        <v/>
      </c>
      <c r="AN27" s="13">
        <f>SUM(AN19:AN26)</f>
        <v/>
      </c>
      <c r="AO27" s="13">
        <f>SUM(AO19:AO26)</f>
        <v/>
      </c>
      <c r="AP27" s="13">
        <f>SUM(AP19:AP26)</f>
        <v/>
      </c>
      <c r="AQ27" s="13">
        <f>SUM(AQ19:AQ26)</f>
        <v/>
      </c>
      <c r="AR27" s="14">
        <f>SUM(AR19:AR26)</f>
        <v/>
      </c>
      <c r="AS27" s="12">
        <f>SUM(AS19:AS26)</f>
        <v/>
      </c>
      <c r="AT27" s="13">
        <f>SUM(AT19:AT26)</f>
        <v/>
      </c>
      <c r="AU27" s="13">
        <f>SUM(AU19:AU26)</f>
        <v/>
      </c>
      <c r="AV27" s="13">
        <f>SUM(AV19:AV26)</f>
        <v/>
      </c>
      <c r="AW27" s="13">
        <f>SUM(AW19:AW26)</f>
        <v/>
      </c>
      <c r="AX27" s="13">
        <f>SUM(AX19:AX26)</f>
        <v/>
      </c>
      <c r="AY27" s="13">
        <f>SUM(AY19:AY26)</f>
        <v/>
      </c>
      <c r="AZ27" s="13">
        <f>SUM(AZ19:AZ26)</f>
        <v/>
      </c>
      <c r="BA27" s="13">
        <f>SUM(BA19:BA26)</f>
        <v/>
      </c>
      <c r="BB27" s="14">
        <f>SUM(BB19:BB26)</f>
        <v/>
      </c>
      <c r="BC27" s="7">
        <f>SUM(BC19:BC26)</f>
        <v/>
      </c>
      <c r="BD27" s="13">
        <f>SUM(BD19:BD26)</f>
        <v/>
      </c>
      <c r="BE27" s="13">
        <f>SUM(BE19:BE26)</f>
        <v/>
      </c>
      <c r="BF27" s="13">
        <f>BE27-BD27</f>
        <v/>
      </c>
      <c r="BG27" s="13">
        <f>SUM(BG19:BG26)</f>
        <v/>
      </c>
      <c r="BH27" s="13">
        <f>SUM(BH19:BH26)</f>
        <v/>
      </c>
      <c r="BI27" s="13">
        <f>BH27-BG27</f>
        <v/>
      </c>
      <c r="BJ27" s="13">
        <f>IFERROR(BH27/30*30,0)</f>
        <v/>
      </c>
    </row>
    <row r="29">
      <c r="A29" s="7" t="n"/>
      <c r="B29" s="7" t="n"/>
      <c r="C29" s="7" t="n"/>
      <c r="D29" s="7" t="inlineStr">
        <is>
          <t>БОЕВЫЕ ИСКУССТВА</t>
        </is>
      </c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  <c r="BH29" s="7" t="n"/>
      <c r="BI29" s="7" t="n"/>
      <c r="BJ29" s="7" t="n"/>
    </row>
    <row r="30">
      <c r="A30" s="8" t="n">
        <v>19</v>
      </c>
      <c r="B30" s="8" t="inlineStr">
        <is>
          <t>2026-03-01</t>
        </is>
      </c>
      <c r="C30" s="8" t="inlineStr">
        <is>
          <t>МТ</t>
        </is>
      </c>
      <c r="D30" s="8" t="inlineStr">
        <is>
          <t>Колян Андраник Сейранович</t>
        </is>
      </c>
      <c r="E30" s="9" t="n">
        <v>4</v>
      </c>
      <c r="F30" s="10" t="n">
        <v>23</v>
      </c>
      <c r="G30" s="10" t="n">
        <v>0</v>
      </c>
      <c r="H30" s="10" t="n">
        <v>0</v>
      </c>
      <c r="I30" s="10" t="n">
        <v>27</v>
      </c>
      <c r="J30" s="10" t="n">
        <v>48.02879974681541</v>
      </c>
      <c r="K30" s="10">
        <f>I30-J30</f>
        <v/>
      </c>
      <c r="L30" s="10" t="n">
        <v>26529</v>
      </c>
      <c r="M30" s="10" t="n">
        <v>50026.06302314674</v>
      </c>
      <c r="N30" s="11">
        <f>L30-M30</f>
        <v/>
      </c>
      <c r="O30" s="9" t="n">
        <v>4</v>
      </c>
      <c r="P30" s="10" t="n">
        <v>31</v>
      </c>
      <c r="Q30" s="10" t="n">
        <v>0</v>
      </c>
      <c r="R30" s="10" t="n">
        <v>0</v>
      </c>
      <c r="S30" s="10" t="n">
        <v>35</v>
      </c>
      <c r="T30" s="10" t="n">
        <v>72.28071841126672</v>
      </c>
      <c r="U30" s="10">
        <f>S30-T30</f>
        <v/>
      </c>
      <c r="V30" s="10" t="n">
        <v>34332.75</v>
      </c>
      <c r="W30" s="10" t="n">
        <v>75497.15057039977</v>
      </c>
      <c r="X30" s="11">
        <f>V30-W30</f>
        <v/>
      </c>
      <c r="Y30" s="9" t="n">
        <v>1</v>
      </c>
      <c r="Z30" s="10" t="n">
        <v>21</v>
      </c>
      <c r="AA30" s="10" t="n">
        <v>0</v>
      </c>
      <c r="AB30" s="10" t="n">
        <v>0</v>
      </c>
      <c r="AC30" s="10" t="n">
        <v>22</v>
      </c>
      <c r="AD30" s="10" t="n">
        <v>72.28071841126672</v>
      </c>
      <c r="AE30" s="10">
        <f>AC30-AD30</f>
        <v/>
      </c>
      <c r="AF30" s="10" t="n">
        <v>19535</v>
      </c>
      <c r="AG30" s="10" t="n">
        <v>75497.15057039977</v>
      </c>
      <c r="AH30" s="11">
        <f>AF30-AG30</f>
        <v/>
      </c>
      <c r="AI30" s="9" t="n">
        <v>3</v>
      </c>
      <c r="AJ30" s="10" t="n">
        <v>26</v>
      </c>
      <c r="AK30" s="10" t="n">
        <v>0</v>
      </c>
      <c r="AL30" s="10" t="n">
        <v>0</v>
      </c>
      <c r="AM30" s="10" t="n">
        <v>29</v>
      </c>
      <c r="AN30" s="10" t="n">
        <v>72.28071841126672</v>
      </c>
      <c r="AO30" s="10">
        <f>AM30-AN30</f>
        <v/>
      </c>
      <c r="AP30" s="10" t="n">
        <v>28586.25</v>
      </c>
      <c r="AQ30" s="10" t="n">
        <v>75497.15057039977</v>
      </c>
      <c r="AR30" s="11">
        <f>AP30-AQ30</f>
        <v/>
      </c>
      <c r="AS30" s="9" t="n">
        <v>2</v>
      </c>
      <c r="AT30" s="10" t="n">
        <v>13</v>
      </c>
      <c r="AU30" s="10" t="n">
        <v>0</v>
      </c>
      <c r="AV30" s="10" t="n">
        <v>0</v>
      </c>
      <c r="AW30" s="10" t="n">
        <v>15</v>
      </c>
      <c r="AX30" s="10" t="n">
        <v>51.12904501938444</v>
      </c>
      <c r="AY30" s="10">
        <f>AW30-AX30</f>
        <v/>
      </c>
      <c r="AZ30" s="10" t="n">
        <v>15358.75</v>
      </c>
      <c r="BA30" s="10" t="n">
        <v>53782.48526565397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7" t="n"/>
      <c r="B31" s="7" t="n"/>
      <c r="C31" s="7" t="n"/>
      <c r="D31" s="7" t="inlineStr">
        <is>
          <t>Итого БОЕВЫЕ ИСКУССТВА</t>
        </is>
      </c>
      <c r="E31" s="12">
        <f>SUM(E30:E30)</f>
        <v/>
      </c>
      <c r="F31" s="13">
        <f>SUM(F30:F30)</f>
        <v/>
      </c>
      <c r="G31" s="13">
        <f>SUM(G30:G30)</f>
        <v/>
      </c>
      <c r="H31" s="13">
        <f>SUM(H30:H30)</f>
        <v/>
      </c>
      <c r="I31" s="13">
        <f>SUM(I30:I30)</f>
        <v/>
      </c>
      <c r="J31" s="13">
        <f>SUM(J30:J30)</f>
        <v/>
      </c>
      <c r="K31" s="13">
        <f>SUM(K30:K30)</f>
        <v/>
      </c>
      <c r="L31" s="13">
        <f>SUM(L30:L30)</f>
        <v/>
      </c>
      <c r="M31" s="13">
        <f>SUM(M30:M30)</f>
        <v/>
      </c>
      <c r="N31" s="14">
        <f>SUM(N30:N30)</f>
        <v/>
      </c>
      <c r="O31" s="12">
        <f>SUM(O30:O30)</f>
        <v/>
      </c>
      <c r="P31" s="13">
        <f>SUM(P30:P30)</f>
        <v/>
      </c>
      <c r="Q31" s="13">
        <f>SUM(Q30:Q30)</f>
        <v/>
      </c>
      <c r="R31" s="13">
        <f>SUM(R30:R30)</f>
        <v/>
      </c>
      <c r="S31" s="13">
        <f>SUM(S30:S30)</f>
        <v/>
      </c>
      <c r="T31" s="13">
        <f>SUM(T30:T30)</f>
        <v/>
      </c>
      <c r="U31" s="13">
        <f>SUM(U30:U30)</f>
        <v/>
      </c>
      <c r="V31" s="13">
        <f>SUM(V30:V30)</f>
        <v/>
      </c>
      <c r="W31" s="13">
        <f>SUM(W30:W30)</f>
        <v/>
      </c>
      <c r="X31" s="14">
        <f>SUM(X30:X30)</f>
        <v/>
      </c>
      <c r="Y31" s="12">
        <f>SUM(Y30:Y30)</f>
        <v/>
      </c>
      <c r="Z31" s="13">
        <f>SUM(Z30:Z30)</f>
        <v/>
      </c>
      <c r="AA31" s="13">
        <f>SUM(AA30:AA30)</f>
        <v/>
      </c>
      <c r="AB31" s="13">
        <f>SUM(AB30:AB30)</f>
        <v/>
      </c>
      <c r="AC31" s="13">
        <f>SUM(AC30:AC30)</f>
        <v/>
      </c>
      <c r="AD31" s="13">
        <f>SUM(AD30:AD30)</f>
        <v/>
      </c>
      <c r="AE31" s="13">
        <f>SUM(AE30:AE30)</f>
        <v/>
      </c>
      <c r="AF31" s="13">
        <f>SUM(AF30:AF30)</f>
        <v/>
      </c>
      <c r="AG31" s="13">
        <f>SUM(AG30:AG30)</f>
        <v/>
      </c>
      <c r="AH31" s="14">
        <f>SUM(AH30:AH30)</f>
        <v/>
      </c>
      <c r="AI31" s="12">
        <f>SUM(AI30:AI30)</f>
        <v/>
      </c>
      <c r="AJ31" s="13">
        <f>SUM(AJ30:AJ30)</f>
        <v/>
      </c>
      <c r="AK31" s="13">
        <f>SUM(AK30:AK30)</f>
        <v/>
      </c>
      <c r="AL31" s="13">
        <f>SUM(AL30:AL30)</f>
        <v/>
      </c>
      <c r="AM31" s="13">
        <f>SUM(AM30:AM30)</f>
        <v/>
      </c>
      <c r="AN31" s="13">
        <f>SUM(AN30:AN30)</f>
        <v/>
      </c>
      <c r="AO31" s="13">
        <f>SUM(AO30:AO30)</f>
        <v/>
      </c>
      <c r="AP31" s="13">
        <f>SUM(AP30:AP30)</f>
        <v/>
      </c>
      <c r="AQ31" s="13">
        <f>SUM(AQ30:AQ30)</f>
        <v/>
      </c>
      <c r="AR31" s="14">
        <f>SUM(AR30:AR30)</f>
        <v/>
      </c>
      <c r="AS31" s="12">
        <f>SUM(AS30:AS30)</f>
        <v/>
      </c>
      <c r="AT31" s="13">
        <f>SUM(AT30:AT30)</f>
        <v/>
      </c>
      <c r="AU31" s="13">
        <f>SUM(AU30:AU30)</f>
        <v/>
      </c>
      <c r="AV31" s="13">
        <f>SUM(AV30:AV30)</f>
        <v/>
      </c>
      <c r="AW31" s="13">
        <f>SUM(AW30:AW30)</f>
        <v/>
      </c>
      <c r="AX31" s="13">
        <f>SUM(AX30:AX30)</f>
        <v/>
      </c>
      <c r="AY31" s="13">
        <f>SUM(AY30:AY30)</f>
        <v/>
      </c>
      <c r="AZ31" s="13">
        <f>SUM(AZ30:AZ30)</f>
        <v/>
      </c>
      <c r="BA31" s="13">
        <f>SUM(BA30:BA30)</f>
        <v/>
      </c>
      <c r="BB31" s="14">
        <f>SUM(BB30:BB30)</f>
        <v/>
      </c>
      <c r="BC31" s="7">
        <f>SUM(BC30:BC30)</f>
        <v/>
      </c>
      <c r="BD31" s="13">
        <f>SUM(BD30:BD30)</f>
        <v/>
      </c>
      <c r="BE31" s="13">
        <f>SUM(BE30:BE30)</f>
        <v/>
      </c>
      <c r="BF31" s="13">
        <f>BE31-BD31</f>
        <v/>
      </c>
      <c r="BG31" s="13">
        <f>SUM(BG30:BG30)</f>
        <v/>
      </c>
      <c r="BH31" s="13">
        <f>SUM(BH30:BH30)</f>
        <v/>
      </c>
      <c r="BI31" s="13">
        <f>BH31-BG31</f>
        <v/>
      </c>
      <c r="BJ31" s="13">
        <f>IFERROR(BH31/30*30,0)</f>
        <v/>
      </c>
    </row>
    <row r="33">
      <c r="A33" s="15" t="n"/>
      <c r="B33" s="15" t="n"/>
      <c r="C33" s="15" t="n"/>
      <c r="D33" s="15" t="inlineStr">
        <is>
          <t>Итого</t>
        </is>
      </c>
      <c r="E33" s="16">
        <f>SUM(E16,E27,E31)</f>
        <v/>
      </c>
      <c r="F33" s="17">
        <f>SUM(F16,F27,F31)</f>
        <v/>
      </c>
      <c r="G33" s="17">
        <f>SUM(G16,G27,G31)</f>
        <v/>
      </c>
      <c r="H33" s="17">
        <f>SUM(H16,H27,H31)</f>
        <v/>
      </c>
      <c r="I33" s="17">
        <f>SUM(I16,I27,I31)</f>
        <v/>
      </c>
      <c r="J33" s="17">
        <f>SUM(J16,J27,J31)</f>
        <v/>
      </c>
      <c r="K33" s="17">
        <f>SUM(K16,K27,K31)</f>
        <v/>
      </c>
      <c r="L33" s="17">
        <f>SUM(L16,L27,L31)</f>
        <v/>
      </c>
      <c r="M33" s="17">
        <f>SUM(M16,M27,M31)</f>
        <v/>
      </c>
      <c r="N33" s="18">
        <f>SUM(N16,N27,N31)</f>
        <v/>
      </c>
      <c r="O33" s="16">
        <f>SUM(O16,O27,O31)</f>
        <v/>
      </c>
      <c r="P33" s="17">
        <f>SUM(P16,P27,P31)</f>
        <v/>
      </c>
      <c r="Q33" s="17">
        <f>SUM(Q16,Q27,Q31)</f>
        <v/>
      </c>
      <c r="R33" s="17">
        <f>SUM(R16,R27,R31)</f>
        <v/>
      </c>
      <c r="S33" s="17">
        <f>SUM(S16,S27,S31)</f>
        <v/>
      </c>
      <c r="T33" s="17">
        <f>SUM(T16,T27,T31)</f>
        <v/>
      </c>
      <c r="U33" s="17">
        <f>SUM(U16,U27,U31)</f>
        <v/>
      </c>
      <c r="V33" s="17">
        <f>SUM(V16,V27,V31)</f>
        <v/>
      </c>
      <c r="W33" s="17">
        <f>SUM(W16,W27,W31)</f>
        <v/>
      </c>
      <c r="X33" s="18">
        <f>SUM(X16,X27,X31)</f>
        <v/>
      </c>
      <c r="Y33" s="16">
        <f>SUM(Y16,Y27,Y31)</f>
        <v/>
      </c>
      <c r="Z33" s="17">
        <f>SUM(Z16,Z27,Z31)</f>
        <v/>
      </c>
      <c r="AA33" s="17">
        <f>SUM(AA16,AA27,AA31)</f>
        <v/>
      </c>
      <c r="AB33" s="17">
        <f>SUM(AB16,AB27,AB31)</f>
        <v/>
      </c>
      <c r="AC33" s="17">
        <f>SUM(AC16,AC27,AC31)</f>
        <v/>
      </c>
      <c r="AD33" s="17">
        <f>SUM(AD16,AD27,AD31)</f>
        <v/>
      </c>
      <c r="AE33" s="17">
        <f>SUM(AE16,AE27,AE31)</f>
        <v/>
      </c>
      <c r="AF33" s="17">
        <f>SUM(AF16,AF27,AF31)</f>
        <v/>
      </c>
      <c r="AG33" s="17">
        <f>SUM(AG16,AG27,AG31)</f>
        <v/>
      </c>
      <c r="AH33" s="18">
        <f>SUM(AH16,AH27,AH31)</f>
        <v/>
      </c>
      <c r="AI33" s="16">
        <f>SUM(AI16,AI27,AI31)</f>
        <v/>
      </c>
      <c r="AJ33" s="17">
        <f>SUM(AJ16,AJ27,AJ31)</f>
        <v/>
      </c>
      <c r="AK33" s="17">
        <f>SUM(AK16,AK27,AK31)</f>
        <v/>
      </c>
      <c r="AL33" s="17">
        <f>SUM(AL16,AL27,AL31)</f>
        <v/>
      </c>
      <c r="AM33" s="17">
        <f>SUM(AM16,AM27,AM31)</f>
        <v/>
      </c>
      <c r="AN33" s="17">
        <f>SUM(AN16,AN27,AN31)</f>
        <v/>
      </c>
      <c r="AO33" s="17">
        <f>SUM(AO16,AO27,AO31)</f>
        <v/>
      </c>
      <c r="AP33" s="17">
        <f>SUM(AP16,AP27,AP31)</f>
        <v/>
      </c>
      <c r="AQ33" s="17">
        <f>SUM(AQ16,AQ27,AQ31)</f>
        <v/>
      </c>
      <c r="AR33" s="18">
        <f>SUM(AR16,AR27,AR31)</f>
        <v/>
      </c>
      <c r="AS33" s="16">
        <f>SUM(AS16,AS27,AS31)</f>
        <v/>
      </c>
      <c r="AT33" s="17">
        <f>SUM(AT16,AT27,AT31)</f>
        <v/>
      </c>
      <c r="AU33" s="17">
        <f>SUM(AU16,AU27,AU31)</f>
        <v/>
      </c>
      <c r="AV33" s="17">
        <f>SUM(AV16,AV27,AV31)</f>
        <v/>
      </c>
      <c r="AW33" s="17">
        <f>SUM(AW16,AW27,AW31)</f>
        <v/>
      </c>
      <c r="AX33" s="17">
        <f>SUM(AX16,AX27,AX31)</f>
        <v/>
      </c>
      <c r="AY33" s="17">
        <f>SUM(AY16,AY27,AY31)</f>
        <v/>
      </c>
      <c r="AZ33" s="17">
        <f>SUM(AZ16,AZ27,AZ31)</f>
        <v/>
      </c>
      <c r="BA33" s="17">
        <f>SUM(BA16,BA27,BA31)</f>
        <v/>
      </c>
      <c r="BB33" s="18">
        <f>SUM(BB16,BB27,BB31)</f>
        <v/>
      </c>
      <c r="BC33" s="16">
        <f>SUM(BC16,BC27,BC31)</f>
        <v/>
      </c>
      <c r="BD33" s="17">
        <f>SUM(BD16,BD27,BD31)</f>
        <v/>
      </c>
      <c r="BE33" s="17">
        <f>SUM(BE16,BE27,BE31)</f>
        <v/>
      </c>
      <c r="BF33" s="17">
        <f>BE33-BD33</f>
        <v/>
      </c>
      <c r="BG33" s="17">
        <f>SUM(BG16,BG27,BG31)</f>
        <v/>
      </c>
      <c r="BH33" s="17">
        <f>SUM(BH16,BH27,BH31)</f>
        <v/>
      </c>
      <c r="BI33" s="17">
        <f>BH33-BG33</f>
        <v/>
      </c>
      <c r="BJ33" s="17">
        <f>IFERROR(BH33/30*30,0)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5">
    <cfRule type="dataBar" priority="1">
      <dataBar showValue="1">
        <cfvo type="min"/>
        <cfvo type="max"/>
        <color rgb="00D8B4FE"/>
      </dataBar>
    </cfRule>
  </conditionalFormatting>
  <conditionalFormatting sqref="K19:K26">
    <cfRule type="dataBar" priority="2">
      <dataBar showValue="1">
        <cfvo type="min"/>
        <cfvo type="max"/>
        <color rgb="00D8B4FE"/>
      </dataBar>
    </cfRule>
  </conditionalFormatting>
  <conditionalFormatting sqref="K30">
    <cfRule type="dataBar" priority="3">
      <dataBar showValue="1">
        <cfvo type="min"/>
        <cfvo type="max"/>
        <color rgb="00D8B4FE"/>
      </dataBar>
    </cfRule>
  </conditionalFormatting>
  <conditionalFormatting sqref="N6:N15">
    <cfRule type="dataBar" priority="4">
      <dataBar showValue="1">
        <cfvo type="min"/>
        <cfvo type="max"/>
        <color rgb="00D8B4FE"/>
      </dataBar>
    </cfRule>
  </conditionalFormatting>
  <conditionalFormatting sqref="N19:N26">
    <cfRule type="dataBar" priority="5">
      <dataBar showValue="1">
        <cfvo type="min"/>
        <cfvo type="max"/>
        <color rgb="00D8B4FE"/>
      </dataBar>
    </cfRule>
  </conditionalFormatting>
  <conditionalFormatting sqref="N30">
    <cfRule type="dataBar" priority="6">
      <dataBar showValue="1">
        <cfvo type="min"/>
        <cfvo type="max"/>
        <color rgb="00D8B4FE"/>
      </dataBar>
    </cfRule>
  </conditionalFormatting>
  <conditionalFormatting sqref="U6:U15">
    <cfRule type="dataBar" priority="7">
      <dataBar showValue="1">
        <cfvo type="min"/>
        <cfvo type="max"/>
        <color rgb="00D8B4FE"/>
      </dataBar>
    </cfRule>
  </conditionalFormatting>
  <conditionalFormatting sqref="U19:U26">
    <cfRule type="dataBar" priority="8">
      <dataBar showValue="1">
        <cfvo type="min"/>
        <cfvo type="max"/>
        <color rgb="00D8B4FE"/>
      </dataBar>
    </cfRule>
  </conditionalFormatting>
  <conditionalFormatting sqref="U30">
    <cfRule type="dataBar" priority="9">
      <dataBar showValue="1">
        <cfvo type="min"/>
        <cfvo type="max"/>
        <color rgb="00D8B4FE"/>
      </dataBar>
    </cfRule>
  </conditionalFormatting>
  <conditionalFormatting sqref="X6:X15">
    <cfRule type="dataBar" priority="10">
      <dataBar showValue="1">
        <cfvo type="min"/>
        <cfvo type="max"/>
        <color rgb="00D8B4FE"/>
      </dataBar>
    </cfRule>
  </conditionalFormatting>
  <conditionalFormatting sqref="X19:X26">
    <cfRule type="dataBar" priority="11">
      <dataBar showValue="1">
        <cfvo type="min"/>
        <cfvo type="max"/>
        <color rgb="00D8B4FE"/>
      </dataBar>
    </cfRule>
  </conditionalFormatting>
  <conditionalFormatting sqref="X30">
    <cfRule type="dataBar" priority="12">
      <dataBar showValue="1">
        <cfvo type="min"/>
        <cfvo type="max"/>
        <color rgb="00D8B4FE"/>
      </dataBar>
    </cfRule>
  </conditionalFormatting>
  <conditionalFormatting sqref="AE6:AE15">
    <cfRule type="dataBar" priority="13">
      <dataBar showValue="1">
        <cfvo type="min"/>
        <cfvo type="max"/>
        <color rgb="00D8B4FE"/>
      </dataBar>
    </cfRule>
  </conditionalFormatting>
  <conditionalFormatting sqref="AE19:AE26">
    <cfRule type="dataBar" priority="14">
      <dataBar showValue="1">
        <cfvo type="min"/>
        <cfvo type="max"/>
        <color rgb="00D8B4FE"/>
      </dataBar>
    </cfRule>
  </conditionalFormatting>
  <conditionalFormatting sqref="AE30">
    <cfRule type="dataBar" priority="15">
      <dataBar showValue="1">
        <cfvo type="min"/>
        <cfvo type="max"/>
        <color rgb="00D8B4FE"/>
      </dataBar>
    </cfRule>
  </conditionalFormatting>
  <conditionalFormatting sqref="AH6:AH15">
    <cfRule type="dataBar" priority="16">
      <dataBar showValue="1">
        <cfvo type="min"/>
        <cfvo type="max"/>
        <color rgb="00D8B4FE"/>
      </dataBar>
    </cfRule>
  </conditionalFormatting>
  <conditionalFormatting sqref="AH19:AH26">
    <cfRule type="dataBar" priority="17">
      <dataBar showValue="1">
        <cfvo type="min"/>
        <cfvo type="max"/>
        <color rgb="00D8B4FE"/>
      </dataBar>
    </cfRule>
  </conditionalFormatting>
  <conditionalFormatting sqref="AH30">
    <cfRule type="dataBar" priority="18">
      <dataBar showValue="1">
        <cfvo type="min"/>
        <cfvo type="max"/>
        <color rgb="00D8B4FE"/>
      </dataBar>
    </cfRule>
  </conditionalFormatting>
  <conditionalFormatting sqref="AO6:AO15">
    <cfRule type="dataBar" priority="19">
      <dataBar showValue="1">
        <cfvo type="min"/>
        <cfvo type="max"/>
        <color rgb="00D8B4FE"/>
      </dataBar>
    </cfRule>
  </conditionalFormatting>
  <conditionalFormatting sqref="AO19:AO26">
    <cfRule type="dataBar" priority="20">
      <dataBar showValue="1">
        <cfvo type="min"/>
        <cfvo type="max"/>
        <color rgb="00D8B4FE"/>
      </dataBar>
    </cfRule>
  </conditionalFormatting>
  <conditionalFormatting sqref="AO30">
    <cfRule type="dataBar" priority="21">
      <dataBar showValue="1">
        <cfvo type="min"/>
        <cfvo type="max"/>
        <color rgb="00D8B4FE"/>
      </dataBar>
    </cfRule>
  </conditionalFormatting>
  <conditionalFormatting sqref="AR6:AR15">
    <cfRule type="dataBar" priority="22">
      <dataBar showValue="1">
        <cfvo type="min"/>
        <cfvo type="max"/>
        <color rgb="00D8B4FE"/>
      </dataBar>
    </cfRule>
  </conditionalFormatting>
  <conditionalFormatting sqref="AR19:AR26">
    <cfRule type="dataBar" priority="23">
      <dataBar showValue="1">
        <cfvo type="min"/>
        <cfvo type="max"/>
        <color rgb="00D8B4FE"/>
      </dataBar>
    </cfRule>
  </conditionalFormatting>
  <conditionalFormatting sqref="AR30">
    <cfRule type="dataBar" priority="24">
      <dataBar showValue="1">
        <cfvo type="min"/>
        <cfvo type="max"/>
        <color rgb="00D8B4FE"/>
      </dataBar>
    </cfRule>
  </conditionalFormatting>
  <conditionalFormatting sqref="AY6:AY15">
    <cfRule type="dataBar" priority="25">
      <dataBar showValue="1">
        <cfvo type="min"/>
        <cfvo type="max"/>
        <color rgb="00D8B4FE"/>
      </dataBar>
    </cfRule>
  </conditionalFormatting>
  <conditionalFormatting sqref="AY19:AY26">
    <cfRule type="dataBar" priority="26">
      <dataBar showValue="1">
        <cfvo type="min"/>
        <cfvo type="max"/>
        <color rgb="00D8B4FE"/>
      </dataBar>
    </cfRule>
  </conditionalFormatting>
  <conditionalFormatting sqref="AY30">
    <cfRule type="dataBar" priority="27">
      <dataBar showValue="1">
        <cfvo type="min"/>
        <cfvo type="max"/>
        <color rgb="00D8B4FE"/>
      </dataBar>
    </cfRule>
  </conditionalFormatting>
  <conditionalFormatting sqref="BB6:BB15">
    <cfRule type="dataBar" priority="28">
      <dataBar showValue="1">
        <cfvo type="min"/>
        <cfvo type="max"/>
        <color rgb="00D8B4FE"/>
      </dataBar>
    </cfRule>
  </conditionalFormatting>
  <conditionalFormatting sqref="BB19:BB26">
    <cfRule type="dataBar" priority="29">
      <dataBar showValue="1">
        <cfvo type="min"/>
        <cfvo type="max"/>
        <color rgb="00D8B4FE"/>
      </dataBar>
    </cfRule>
  </conditionalFormatting>
  <conditionalFormatting sqref="BB30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1800768.51</v>
      </c>
    </row>
    <row r="7">
      <c r="A7" s="8" t="inlineStr">
        <is>
          <t>План суммы</t>
        </is>
      </c>
      <c r="B7" s="21" t="n">
        <v>2647300</v>
      </c>
    </row>
    <row r="8">
      <c r="A8" s="8" t="inlineStr">
        <is>
          <t>Выполнение суммы</t>
        </is>
      </c>
      <c r="B8" s="22" t="n">
        <v>0.6802283496392552</v>
      </c>
    </row>
    <row r="9">
      <c r="A9" s="8" t="inlineStr">
        <is>
          <t>Факт тренировок</t>
        </is>
      </c>
      <c r="B9" s="21" t="n">
        <v>1205</v>
      </c>
    </row>
    <row r="10">
      <c r="A10" s="8" t="inlineStr">
        <is>
          <t>План тренировок</t>
        </is>
      </c>
      <c r="B10" s="21" t="n">
        <v>1823</v>
      </c>
    </row>
    <row r="11">
      <c r="A11" s="8" t="inlineStr">
        <is>
          <t>Выполнение тренировок</t>
        </is>
      </c>
      <c r="B11" s="22" t="n">
        <v>0.6609983543609435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958</v>
      </c>
      <c r="C17" s="10" t="n">
        <v>690</v>
      </c>
      <c r="D17" s="23" t="n">
        <v>0.7202505219206681</v>
      </c>
      <c r="E17" s="10" t="n">
        <v>1367000</v>
      </c>
      <c r="F17" s="10" t="n">
        <v>993629.4600000002</v>
      </c>
      <c r="G17" s="23" t="n">
        <v>0.7268686613021216</v>
      </c>
      <c r="H17" s="10" t="n">
        <v>993629.4600000001</v>
      </c>
      <c r="I17" s="10" t="n">
        <v>-373370.5399999998</v>
      </c>
    </row>
    <row r="18">
      <c r="A18" s="8" t="inlineStr">
        <is>
          <t>ГП</t>
        </is>
      </c>
      <c r="B18" s="10" t="n">
        <v>549</v>
      </c>
      <c r="C18" s="10" t="n">
        <v>387</v>
      </c>
      <c r="D18" s="23" t="n">
        <v>0.7049180327868853</v>
      </c>
      <c r="E18" s="10" t="n">
        <v>950000</v>
      </c>
      <c r="F18" s="10" t="n">
        <v>682797.3</v>
      </c>
      <c r="G18" s="23" t="n">
        <v>0.7187340000000001</v>
      </c>
      <c r="H18" s="10" t="n">
        <v>682797.3</v>
      </c>
      <c r="I18" s="10" t="n">
        <v>-267202.7</v>
      </c>
    </row>
    <row r="19">
      <c r="A19" s="8" t="inlineStr">
        <is>
          <t>БИ</t>
        </is>
      </c>
      <c r="B19" s="10" t="n">
        <v>316</v>
      </c>
      <c r="C19" s="10" t="n">
        <v>128</v>
      </c>
      <c r="D19" s="23" t="n">
        <v>0.4050632911392405</v>
      </c>
      <c r="E19" s="10" t="n">
        <v>330300</v>
      </c>
      <c r="F19" s="10" t="n">
        <v>124341.75</v>
      </c>
      <c r="G19" s="23" t="n">
        <v>0.3764509536784741</v>
      </c>
      <c r="H19" s="10" t="n">
        <v>124341.75</v>
      </c>
      <c r="I19" s="10" t="n">
        <v>-205958.25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Чукштайкина Виктория Ивановна</t>
        </is>
      </c>
      <c r="C25" s="10" t="n">
        <v>0</v>
      </c>
      <c r="D25" s="10" t="n">
        <v>4</v>
      </c>
      <c r="E25" s="23" t="n">
        <v>0</v>
      </c>
      <c r="F25" s="10" t="n">
        <v>0</v>
      </c>
      <c r="G25" s="10" t="n">
        <v>2628</v>
      </c>
      <c r="H25" s="23" t="n">
        <v>0</v>
      </c>
      <c r="I25" s="10" t="n">
        <v>2628</v>
      </c>
      <c r="J25" s="10" t="n">
        <v>2628</v>
      </c>
    </row>
    <row r="26">
      <c r="A26" s="8" t="inlineStr">
        <is>
          <t>ТЗ</t>
        </is>
      </c>
      <c r="B26" s="8" t="inlineStr">
        <is>
          <t>Юркова Маргарита Вадимовна</t>
        </is>
      </c>
      <c r="C26" s="10" t="n">
        <v>25</v>
      </c>
      <c r="D26" s="10" t="n">
        <v>18</v>
      </c>
      <c r="E26" s="23" t="n">
        <v>0.72</v>
      </c>
      <c r="F26" s="10" t="n">
        <v>38000</v>
      </c>
      <c r="G26" s="10" t="n">
        <v>19080</v>
      </c>
      <c r="H26" s="23" t="n">
        <v>0.5021052631578947</v>
      </c>
      <c r="I26" s="10" t="n">
        <v>19080</v>
      </c>
      <c r="J26" s="10" t="n">
        <v>-18920</v>
      </c>
    </row>
    <row r="27">
      <c r="A27" s="8" t="inlineStr">
        <is>
          <t>ТЗ</t>
        </is>
      </c>
      <c r="B27" s="8" t="inlineStr">
        <is>
          <t>Прокашева Ксения Александровна</t>
        </is>
      </c>
      <c r="C27" s="10" t="n">
        <v>23</v>
      </c>
      <c r="D27" s="10" t="n">
        <v>6</v>
      </c>
      <c r="E27" s="23" t="n">
        <v>0.2608695652173913</v>
      </c>
      <c r="F27" s="10" t="n">
        <v>13000</v>
      </c>
      <c r="G27" s="10" t="n">
        <v>6760</v>
      </c>
      <c r="H27" s="23" t="n">
        <v>0.52</v>
      </c>
      <c r="I27" s="10" t="n">
        <v>6760</v>
      </c>
      <c r="J27" s="10" t="n">
        <v>-6240</v>
      </c>
    </row>
    <row r="28">
      <c r="A28" s="8" t="inlineStr">
        <is>
          <t>ТЗ</t>
        </is>
      </c>
      <c r="B28" s="8" t="inlineStr">
        <is>
          <t>Мельников Никита Алексеевич</t>
        </is>
      </c>
      <c r="C28" s="10" t="n">
        <v>121</v>
      </c>
      <c r="D28" s="10" t="n">
        <v>65</v>
      </c>
      <c r="E28" s="23" t="n">
        <v>0.5371900826446281</v>
      </c>
      <c r="F28" s="10" t="n">
        <v>217000</v>
      </c>
      <c r="G28" s="10" t="n">
        <v>122323.25</v>
      </c>
      <c r="H28" s="23" t="n">
        <v>0.5637016129032258</v>
      </c>
      <c r="I28" s="10" t="n">
        <v>122323.25</v>
      </c>
      <c r="J28" s="10" t="n">
        <v>-94676.75</v>
      </c>
    </row>
    <row r="29">
      <c r="A29" s="8" t="inlineStr">
        <is>
          <t>ТЗ</t>
        </is>
      </c>
      <c r="B29" s="8" t="inlineStr">
        <is>
          <t>Черных Данила Русланович</t>
        </is>
      </c>
      <c r="C29" s="10" t="n">
        <v>170</v>
      </c>
      <c r="D29" s="10" t="n">
        <v>122</v>
      </c>
      <c r="E29" s="23" t="n">
        <v>0.7176470588235294</v>
      </c>
      <c r="F29" s="10" t="n">
        <v>245000</v>
      </c>
      <c r="G29" s="10" t="n">
        <v>169633</v>
      </c>
      <c r="H29" s="23" t="n">
        <v>0.6923795918367347</v>
      </c>
      <c r="I29" s="10" t="n">
        <v>169633</v>
      </c>
      <c r="J29" s="10" t="n">
        <v>-75367</v>
      </c>
    </row>
    <row r="30">
      <c r="A30" s="8" t="inlineStr">
        <is>
          <t>ТЗ</t>
        </is>
      </c>
      <c r="B30" s="8" t="inlineStr">
        <is>
          <t>Евдокимов Илья Игоревич</t>
        </is>
      </c>
      <c r="C30" s="10" t="n">
        <v>187</v>
      </c>
      <c r="D30" s="10" t="n">
        <v>135</v>
      </c>
      <c r="E30" s="23" t="n">
        <v>0.7219251336898396</v>
      </c>
      <c r="F30" s="10" t="n">
        <v>293000</v>
      </c>
      <c r="G30" s="10" t="n">
        <v>207877.5</v>
      </c>
      <c r="H30" s="23" t="n">
        <v>0.7094795221843003</v>
      </c>
      <c r="I30" s="10" t="n">
        <v>207877.5</v>
      </c>
      <c r="J30" s="10" t="n">
        <v>-85122.5</v>
      </c>
    </row>
    <row r="31">
      <c r="A31" s="8" t="inlineStr">
        <is>
          <t>ТЗ</t>
        </is>
      </c>
      <c r="B31" s="8" t="inlineStr">
        <is>
          <t>Мартынов Андрей Викторович</t>
        </is>
      </c>
      <c r="C31" s="10" t="n">
        <v>190</v>
      </c>
      <c r="D31" s="10" t="n">
        <v>140</v>
      </c>
      <c r="E31" s="23" t="n">
        <v>0.7368421052631579</v>
      </c>
      <c r="F31" s="10" t="n">
        <v>251000</v>
      </c>
      <c r="G31" s="10" t="n">
        <v>186803.87</v>
      </c>
      <c r="H31" s="23" t="n">
        <v>0.7442385258964144</v>
      </c>
      <c r="I31" s="10" t="n">
        <v>186803.87</v>
      </c>
      <c r="J31" s="10" t="n">
        <v>-64196.13</v>
      </c>
    </row>
    <row r="32">
      <c r="A32" s="8" t="inlineStr">
        <is>
          <t>ТЗ</t>
        </is>
      </c>
      <c r="B32" s="8" t="inlineStr">
        <is>
          <t>Перевалова Анастасия Владимировна</t>
        </is>
      </c>
      <c r="C32" s="10" t="n">
        <v>73</v>
      </c>
      <c r="D32" s="10" t="n">
        <v>55</v>
      </c>
      <c r="E32" s="23" t="n">
        <v>0.7534246575342466</v>
      </c>
      <c r="F32" s="10" t="n">
        <v>108000</v>
      </c>
      <c r="G32" s="10" t="n">
        <v>83189.5</v>
      </c>
      <c r="H32" s="23" t="n">
        <v>0.7702731481481482</v>
      </c>
      <c r="I32" s="10" t="n">
        <v>83189.5</v>
      </c>
      <c r="J32" s="10" t="n">
        <v>-24810.5</v>
      </c>
    </row>
    <row r="33">
      <c r="A33" s="8" t="inlineStr">
        <is>
          <t>ТЗ</t>
        </is>
      </c>
      <c r="B33" s="8" t="inlineStr">
        <is>
          <t>Рябинина Полина Евгеньевна</t>
        </is>
      </c>
      <c r="C33" s="10" t="n">
        <v>73</v>
      </c>
      <c r="D33" s="10" t="n">
        <v>63</v>
      </c>
      <c r="E33" s="23" t="n">
        <v>0.863013698630137</v>
      </c>
      <c r="F33" s="10" t="n">
        <v>102000</v>
      </c>
      <c r="G33" s="10" t="n">
        <v>88323.5</v>
      </c>
      <c r="H33" s="23" t="n">
        <v>0.8659166666666667</v>
      </c>
      <c r="I33" s="10" t="n">
        <v>88323.5</v>
      </c>
      <c r="J33" s="10" t="n">
        <v>-13676.5</v>
      </c>
    </row>
    <row r="34">
      <c r="A34" s="8" t="inlineStr">
        <is>
          <t>ТЗ</t>
        </is>
      </c>
      <c r="B34" s="8" t="inlineStr">
        <is>
          <t>Блинников Станислав Игоревич</t>
        </is>
      </c>
      <c r="C34" s="10" t="n">
        <v>96</v>
      </c>
      <c r="D34" s="10" t="n">
        <v>82</v>
      </c>
      <c r="E34" s="23" t="n">
        <v>0.8541666666666666</v>
      </c>
      <c r="F34" s="10" t="n">
        <v>100000</v>
      </c>
      <c r="G34" s="10" t="n">
        <v>107010.84</v>
      </c>
      <c r="H34" s="23" t="n">
        <v>1.0701084</v>
      </c>
      <c r="I34" s="10" t="n">
        <v>107010.84</v>
      </c>
      <c r="J34" s="10" t="n">
        <v>7010.839999999997</v>
      </c>
    </row>
    <row r="35">
      <c r="A35" s="8" t="inlineStr">
        <is>
          <t>ГП</t>
        </is>
      </c>
      <c r="B35" s="8" t="inlineStr">
        <is>
          <t>Колосовская Дарья Дмитриевна</t>
        </is>
      </c>
      <c r="C35" s="10" t="n">
        <v>3</v>
      </c>
      <c r="D35" s="10" t="n">
        <v>1</v>
      </c>
      <c r="E35" s="23" t="n">
        <v>0.3333333333333333</v>
      </c>
      <c r="F35" s="10" t="n">
        <v>4500</v>
      </c>
      <c r="G35" s="10" t="n">
        <v>0</v>
      </c>
      <c r="H35" s="23" t="n">
        <v>0</v>
      </c>
      <c r="I35" s="10" t="n">
        <v>0</v>
      </c>
      <c r="J35" s="10" t="n">
        <v>-4500</v>
      </c>
    </row>
    <row r="36">
      <c r="A36" s="8" t="inlineStr">
        <is>
          <t>ГП</t>
        </is>
      </c>
      <c r="B36" s="8" t="inlineStr">
        <is>
          <t>Плахов Петр Сергеевич</t>
        </is>
      </c>
      <c r="C36" s="10" t="n">
        <v>87</v>
      </c>
      <c r="D36" s="10" t="n">
        <v>47</v>
      </c>
      <c r="E36" s="23" t="n">
        <v>0.5402298850574713</v>
      </c>
      <c r="F36" s="10" t="n">
        <v>165200</v>
      </c>
      <c r="G36" s="10" t="n">
        <v>89729.38</v>
      </c>
      <c r="H36" s="23" t="n">
        <v>0.5431560532687651</v>
      </c>
      <c r="I36" s="10" t="n">
        <v>89729.38</v>
      </c>
      <c r="J36" s="10" t="n">
        <v>-75470.62</v>
      </c>
    </row>
    <row r="37">
      <c r="A37" s="8" t="inlineStr">
        <is>
          <t>ГП</t>
        </is>
      </c>
      <c r="B37" s="8" t="inlineStr">
        <is>
          <t>Плахова Екатерина Александровна</t>
        </is>
      </c>
      <c r="C37" s="10" t="n">
        <v>60</v>
      </c>
      <c r="D37" s="10" t="n">
        <v>37</v>
      </c>
      <c r="E37" s="23" t="n">
        <v>0.6166666666666667</v>
      </c>
      <c r="F37" s="10" t="n">
        <v>102300</v>
      </c>
      <c r="G37" s="10" t="n">
        <v>58607.25</v>
      </c>
      <c r="H37" s="23" t="n">
        <v>0.5728958944281525</v>
      </c>
      <c r="I37" s="10" t="n">
        <v>58607.25</v>
      </c>
      <c r="J37" s="10" t="n">
        <v>-43692.75</v>
      </c>
    </row>
    <row r="38">
      <c r="A38" s="8" t="inlineStr">
        <is>
          <t>ГП</t>
        </is>
      </c>
      <c r="B38" s="8" t="inlineStr">
        <is>
          <t>Митяшева Елена Владимировна</t>
        </is>
      </c>
      <c r="C38" s="10" t="n">
        <v>28</v>
      </c>
      <c r="D38" s="10" t="n">
        <v>17</v>
      </c>
      <c r="E38" s="23" t="n">
        <v>0.6071428571428571</v>
      </c>
      <c r="F38" s="10" t="n">
        <v>28000</v>
      </c>
      <c r="G38" s="10" t="n">
        <v>19427</v>
      </c>
      <c r="H38" s="23" t="n">
        <v>0.6938214285714286</v>
      </c>
      <c r="I38" s="10" t="n">
        <v>19427</v>
      </c>
      <c r="J38" s="10" t="n">
        <v>-8573</v>
      </c>
    </row>
    <row r="39">
      <c r="A39" s="8" t="inlineStr">
        <is>
          <t>ГП</t>
        </is>
      </c>
      <c r="B39" s="8" t="inlineStr">
        <is>
          <t>Обедина Татьяна Валентиновна</t>
        </is>
      </c>
      <c r="C39" s="10" t="n">
        <v>72</v>
      </c>
      <c r="D39" s="10" t="n">
        <v>47</v>
      </c>
      <c r="E39" s="23" t="n">
        <v>0.6527777777777778</v>
      </c>
      <c r="F39" s="10" t="n">
        <v>117600</v>
      </c>
      <c r="G39" s="10" t="n">
        <v>84901.10000000001</v>
      </c>
      <c r="H39" s="23" t="n">
        <v>0.7219481292517007</v>
      </c>
      <c r="I39" s="10" t="n">
        <v>84901.10000000001</v>
      </c>
      <c r="J39" s="10" t="n">
        <v>-32698.89999999999</v>
      </c>
    </row>
    <row r="40">
      <c r="A40" s="8" t="inlineStr">
        <is>
          <t>ГП</t>
        </is>
      </c>
      <c r="B40" s="8" t="inlineStr">
        <is>
          <t>Салимова Ксения Валерьевна</t>
        </is>
      </c>
      <c r="C40" s="10" t="n">
        <v>131</v>
      </c>
      <c r="D40" s="10" t="n">
        <v>100</v>
      </c>
      <c r="E40" s="23" t="n">
        <v>0.7633587786259542</v>
      </c>
      <c r="F40" s="10" t="n">
        <v>260200</v>
      </c>
      <c r="G40" s="10" t="n">
        <v>194638.82</v>
      </c>
      <c r="H40" s="23" t="n">
        <v>0.748035434281322</v>
      </c>
      <c r="I40" s="10" t="n">
        <v>194638.82</v>
      </c>
      <c r="J40" s="10" t="n">
        <v>-65561.18000000002</v>
      </c>
    </row>
    <row r="41">
      <c r="A41" s="8" t="inlineStr">
        <is>
          <t>ГП</t>
        </is>
      </c>
      <c r="B41" s="8" t="inlineStr">
        <is>
          <t>Куликова Юлия Владимировна</t>
        </is>
      </c>
      <c r="C41" s="10" t="n">
        <v>119</v>
      </c>
      <c r="D41" s="10" t="n">
        <v>100</v>
      </c>
      <c r="E41" s="23" t="n">
        <v>0.8403361344537815</v>
      </c>
      <c r="F41" s="10" t="n">
        <v>219000</v>
      </c>
      <c r="G41" s="10" t="n">
        <v>181778.75</v>
      </c>
      <c r="H41" s="23" t="n">
        <v>0.8300399543378996</v>
      </c>
      <c r="I41" s="10" t="n">
        <v>181778.75</v>
      </c>
      <c r="J41" s="10" t="n">
        <v>-37221.25</v>
      </c>
    </row>
    <row r="42">
      <c r="A42" s="8" t="inlineStr">
        <is>
          <t>ГП</t>
        </is>
      </c>
      <c r="B42" s="8" t="inlineStr">
        <is>
          <t>Арнст Марина Николаевна</t>
        </is>
      </c>
      <c r="C42" s="10" t="n">
        <v>49</v>
      </c>
      <c r="D42" s="10" t="n">
        <v>38</v>
      </c>
      <c r="E42" s="23" t="n">
        <v>0.7755102040816326</v>
      </c>
      <c r="F42" s="10" t="n">
        <v>53200</v>
      </c>
      <c r="G42" s="10" t="n">
        <v>53715</v>
      </c>
      <c r="H42" s="23" t="n">
        <v>1.009680451127819</v>
      </c>
      <c r="I42" s="10" t="n">
        <v>53715</v>
      </c>
      <c r="J42" s="10" t="n">
        <v>515</v>
      </c>
    </row>
    <row r="43">
      <c r="A43" s="8" t="inlineStr">
        <is>
          <t>БИ</t>
        </is>
      </c>
      <c r="B43" s="8" t="inlineStr">
        <is>
          <t>Колян Андраник Сейранович</t>
        </is>
      </c>
      <c r="C43" s="10" t="n">
        <v>316</v>
      </c>
      <c r="D43" s="10" t="n">
        <v>128</v>
      </c>
      <c r="E43" s="23" t="n">
        <v>0.4050632911392405</v>
      </c>
      <c r="F43" s="10" t="n">
        <v>330300</v>
      </c>
      <c r="G43" s="10" t="n">
        <v>124341.75</v>
      </c>
      <c r="H43" s="23" t="n">
        <v>0.3764509536784741</v>
      </c>
      <c r="I43" s="10" t="n">
        <v>124341.75</v>
      </c>
      <c r="J43" s="10" t="n">
        <v>-205958.25</v>
      </c>
    </row>
    <row r="47">
      <c r="A47" s="2" t="inlineStr">
        <is>
          <t>Дорожная карта по дням</t>
        </is>
      </c>
    </row>
    <row r="48">
      <c r="A48" s="20" t="inlineStr">
        <is>
          <t>День</t>
        </is>
      </c>
      <c r="B48" s="20" t="inlineStr">
        <is>
          <t>Дата</t>
        </is>
      </c>
      <c r="C48" s="20" t="inlineStr">
        <is>
          <t>План ₽ накоп.</t>
        </is>
      </c>
      <c r="D48" s="20" t="inlineStr">
        <is>
          <t>Факт ₽ день</t>
        </is>
      </c>
      <c r="E48" s="20" t="inlineStr">
        <is>
          <t>Факт ₽ накоп.</t>
        </is>
      </c>
      <c r="F48" s="20" t="inlineStr">
        <is>
          <t>% ₽</t>
        </is>
      </c>
      <c r="G48" s="20" t="inlineStr">
        <is>
          <t>План трен. накоп.</t>
        </is>
      </c>
      <c r="H48" s="20" t="inlineStr">
        <is>
          <t>Факт трен. день</t>
        </is>
      </c>
      <c r="I48" s="20" t="inlineStr">
        <is>
          <t>Факт трен. накоп.</t>
        </is>
      </c>
      <c r="J48" s="20" t="inlineStr">
        <is>
          <t>% трен.</t>
        </is>
      </c>
    </row>
    <row r="49">
      <c r="A49" s="8" t="n">
        <v>1</v>
      </c>
      <c r="B49" s="8" t="inlineStr">
        <is>
          <t>01.04.2026</t>
        </is>
      </c>
      <c r="C49" s="10" t="n">
        <v>112736.6233431027</v>
      </c>
      <c r="D49" s="10" t="n">
        <v>72071.42</v>
      </c>
      <c r="E49" s="10" t="n">
        <v>72071.42</v>
      </c>
      <c r="F49" s="23" t="n">
        <v>0.6392902134442843</v>
      </c>
      <c r="G49" s="10" t="n">
        <v>79.32985204525674</v>
      </c>
      <c r="H49" s="10" t="n">
        <v>49</v>
      </c>
      <c r="I49" s="10" t="n">
        <v>49</v>
      </c>
      <c r="J49" s="23" t="n">
        <v>0.6176741634668129</v>
      </c>
    </row>
    <row r="50">
      <c r="A50" s="8" t="n">
        <v>2</v>
      </c>
      <c r="B50" s="8" t="inlineStr">
        <is>
          <t>02.04.2026</t>
        </is>
      </c>
      <c r="C50" s="10" t="n">
        <v>226911.1812895037</v>
      </c>
      <c r="D50" s="10" t="n">
        <v>65784.37</v>
      </c>
      <c r="E50" s="10" t="n">
        <v>137855.79</v>
      </c>
      <c r="F50" s="23" t="n">
        <v>0.6075319392221454</v>
      </c>
      <c r="G50" s="10" t="n">
        <v>155.05380172482</v>
      </c>
      <c r="H50" s="10" t="n">
        <v>39</v>
      </c>
      <c r="I50" s="10" t="n">
        <v>88</v>
      </c>
      <c r="J50" s="23" t="n">
        <v>0.5675449361517559</v>
      </c>
    </row>
    <row r="51">
      <c r="A51" s="8" t="n">
        <v>3</v>
      </c>
      <c r="B51" s="8" t="inlineStr">
        <is>
          <t>03.04.2026</t>
        </is>
      </c>
      <c r="C51" s="10" t="n">
        <v>310997.6096092137</v>
      </c>
      <c r="D51" s="10" t="n">
        <v>68547.79000000001</v>
      </c>
      <c r="E51" s="10" t="n">
        <v>206403.58</v>
      </c>
      <c r="F51" s="23" t="n">
        <v>0.6636822072663449</v>
      </c>
      <c r="G51" s="10" t="n">
        <v>215.6329614684706</v>
      </c>
      <c r="H51" s="10" t="n">
        <v>47</v>
      </c>
      <c r="I51" s="10" t="n">
        <v>135</v>
      </c>
      <c r="J51" s="23" t="n">
        <v>0.6260638405216145</v>
      </c>
    </row>
    <row r="52">
      <c r="A52" s="8" t="n">
        <v>4</v>
      </c>
      <c r="B52" s="8" t="inlineStr">
        <is>
          <t>04.04.2026</t>
        </is>
      </c>
      <c r="C52" s="10" t="n">
        <v>363213.9364268386</v>
      </c>
      <c r="D52" s="10" t="n">
        <v>47717.53999999999</v>
      </c>
      <c r="E52" s="10" t="n">
        <v>254121.12</v>
      </c>
      <c r="F52" s="23" t="n">
        <v>0.6996458409606953</v>
      </c>
      <c r="G52" s="10" t="n">
        <v>248.8072632328507</v>
      </c>
      <c r="H52" s="10" t="n">
        <v>27</v>
      </c>
      <c r="I52" s="10" t="n">
        <v>162</v>
      </c>
      <c r="J52" s="23" t="n">
        <v>0.651106394142479</v>
      </c>
    </row>
    <row r="53">
      <c r="A53" s="8" t="n">
        <v>5</v>
      </c>
      <c r="B53" s="8" t="inlineStr">
        <is>
          <t>05.04.2026</t>
        </is>
      </c>
      <c r="C53" s="10" t="n">
        <v>400950.6407543941</v>
      </c>
      <c r="D53" s="10" t="n">
        <v>23928.38</v>
      </c>
      <c r="E53" s="10" t="n">
        <v>278049.5</v>
      </c>
      <c r="F53" s="23" t="n">
        <v>0.6934756344991644</v>
      </c>
      <c r="G53" s="10" t="n">
        <v>277.0775377798876</v>
      </c>
      <c r="H53" s="10" t="n">
        <v>19</v>
      </c>
      <c r="I53" s="10" t="n">
        <v>181</v>
      </c>
      <c r="J53" s="23" t="n">
        <v>0.6532467462006527</v>
      </c>
    </row>
    <row r="54">
      <c r="A54" s="8" t="n">
        <v>6</v>
      </c>
      <c r="B54" s="8" t="inlineStr">
        <is>
          <t>06.04.2026</t>
        </is>
      </c>
      <c r="C54" s="10" t="n">
        <v>491133.2538655194</v>
      </c>
      <c r="D54" s="10" t="n">
        <v>63462.25</v>
      </c>
      <c r="E54" s="10" t="n">
        <v>341511.75</v>
      </c>
      <c r="F54" s="23" t="n">
        <v>0.6953545647990509</v>
      </c>
      <c r="G54" s="10" t="n">
        <v>343.1376691193923</v>
      </c>
      <c r="H54" s="10" t="n">
        <v>48</v>
      </c>
      <c r="I54" s="10" t="n">
        <v>229</v>
      </c>
      <c r="J54" s="23" t="n">
        <v>0.6673706229563537</v>
      </c>
    </row>
    <row r="55">
      <c r="A55" s="8" t="n">
        <v>7</v>
      </c>
      <c r="B55" s="8" t="inlineStr">
        <is>
          <t>07.04.2026</t>
        </is>
      </c>
      <c r="C55" s="10" t="n">
        <v>605097.2046776243</v>
      </c>
      <c r="D55" s="10" t="n">
        <v>76303.64999999999</v>
      </c>
      <c r="E55" s="10" t="n">
        <v>417815.4</v>
      </c>
      <c r="F55" s="23" t="n">
        <v>0.6904930261950197</v>
      </c>
      <c r="G55" s="10" t="n">
        <v>416.9865495687949</v>
      </c>
      <c r="H55" s="10" t="n">
        <v>50</v>
      </c>
      <c r="I55" s="10" t="n">
        <v>279</v>
      </c>
      <c r="J55" s="23" t="n">
        <v>0.6690863297353677</v>
      </c>
    </row>
    <row r="56">
      <c r="A56" s="8" t="n">
        <v>8</v>
      </c>
      <c r="B56" s="8" t="inlineStr">
        <is>
          <t>08.04.2026</t>
        </is>
      </c>
      <c r="C56" s="10" t="n">
        <v>717833.828020727</v>
      </c>
      <c r="D56" s="10" t="n">
        <v>68964.04000000001</v>
      </c>
      <c r="E56" s="10" t="n">
        <v>486779.4400000001</v>
      </c>
      <c r="F56" s="23" t="n">
        <v>0.678122736765123</v>
      </c>
      <c r="G56" s="10" t="n">
        <v>496.3164016140517</v>
      </c>
      <c r="H56" s="10" t="n">
        <v>47</v>
      </c>
      <c r="I56" s="10" t="n">
        <v>326</v>
      </c>
      <c r="J56" s="23" t="n">
        <v>0.6568390626218029</v>
      </c>
    </row>
    <row r="57">
      <c r="A57" s="8" t="n">
        <v>9</v>
      </c>
      <c r="B57" s="8" t="inlineStr">
        <is>
          <t>09.04.2026</t>
        </is>
      </c>
      <c r="C57" s="10" t="n">
        <v>832008.385967128</v>
      </c>
      <c r="D57" s="10" t="n">
        <v>74561.89999999999</v>
      </c>
      <c r="E57" s="10" t="n">
        <v>561341.3400000001</v>
      </c>
      <c r="F57" s="23" t="n">
        <v>0.6746823102600054</v>
      </c>
      <c r="G57" s="10" t="n">
        <v>572.040351293615</v>
      </c>
      <c r="H57" s="10" t="n">
        <v>44</v>
      </c>
      <c r="I57" s="10" t="n">
        <v>370</v>
      </c>
      <c r="J57" s="23" t="n">
        <v>0.6468075183215312</v>
      </c>
    </row>
    <row r="58">
      <c r="A58" s="8" t="n">
        <v>10</v>
      </c>
      <c r="B58" s="8" t="inlineStr">
        <is>
          <t>10.04.2026</t>
        </is>
      </c>
      <c r="C58" s="10" t="n">
        <v>916094.8142868381</v>
      </c>
      <c r="D58" s="10" t="n">
        <v>66665.17</v>
      </c>
      <c r="E58" s="10" t="n">
        <v>628006.5100000001</v>
      </c>
      <c r="F58" s="23" t="n">
        <v>0.6855256685290714</v>
      </c>
      <c r="G58" s="10" t="n">
        <v>632.6195110372656</v>
      </c>
      <c r="H58" s="10" t="n">
        <v>50</v>
      </c>
      <c r="I58" s="10" t="n">
        <v>420</v>
      </c>
      <c r="J58" s="23" t="n">
        <v>0.6639061753112119</v>
      </c>
    </row>
    <row r="59">
      <c r="A59" s="8" t="n">
        <v>11</v>
      </c>
      <c r="B59" s="8" t="inlineStr">
        <is>
          <t>11.04.2026</t>
        </is>
      </c>
      <c r="C59" s="10" t="n">
        <v>968311.1411044629</v>
      </c>
      <c r="D59" s="10" t="n">
        <v>39344.5</v>
      </c>
      <c r="E59" s="10" t="n">
        <v>667351.0100000001</v>
      </c>
      <c r="F59" s="23" t="n">
        <v>0.6891906760866291</v>
      </c>
      <c r="G59" s="10" t="n">
        <v>665.7938128016457</v>
      </c>
      <c r="H59" s="10" t="n">
        <v>28</v>
      </c>
      <c r="I59" s="10" t="n">
        <v>448</v>
      </c>
      <c r="J59" s="23" t="n">
        <v>0.6728809901594397</v>
      </c>
    </row>
    <row r="60">
      <c r="A60" s="8" t="n">
        <v>12</v>
      </c>
      <c r="B60" s="8" t="inlineStr">
        <is>
          <t>12.04.2026</t>
        </is>
      </c>
      <c r="C60" s="10" t="n">
        <v>1006047.845432018</v>
      </c>
      <c r="D60" s="10" t="n">
        <v>26576.5</v>
      </c>
      <c r="E60" s="10" t="n">
        <v>693927.5100000001</v>
      </c>
      <c r="F60" s="23" t="n">
        <v>0.6897559724925536</v>
      </c>
      <c r="G60" s="10" t="n">
        <v>694.0640873486826</v>
      </c>
      <c r="H60" s="10" t="n">
        <v>21</v>
      </c>
      <c r="I60" s="10" t="n">
        <v>469</v>
      </c>
      <c r="J60" s="23" t="n">
        <v>0.6757301069870579</v>
      </c>
    </row>
    <row r="61">
      <c r="A61" s="8" t="n">
        <v>13</v>
      </c>
      <c r="B61" s="8" t="inlineStr">
        <is>
          <t>13.04.2026</t>
        </is>
      </c>
      <c r="C61" s="10" t="n">
        <v>1096230.458543144</v>
      </c>
      <c r="D61" s="10" t="n">
        <v>43273.41</v>
      </c>
      <c r="E61" s="10" t="n">
        <v>737200.9200000002</v>
      </c>
      <c r="F61" s="23" t="n">
        <v>0.6724871711553402</v>
      </c>
      <c r="G61" s="10" t="n">
        <v>760.1242186881873</v>
      </c>
      <c r="H61" s="10" t="n">
        <v>31</v>
      </c>
      <c r="I61" s="10" t="n">
        <v>500</v>
      </c>
      <c r="J61" s="23" t="n">
        <v>0.6577872243866847</v>
      </c>
    </row>
    <row r="62">
      <c r="A62" s="8" t="n">
        <v>14</v>
      </c>
      <c r="B62" s="8" t="inlineStr">
        <is>
          <t>14.04.2026</t>
        </is>
      </c>
      <c r="C62" s="10" t="n">
        <v>1210194.409355249</v>
      </c>
      <c r="D62" s="10" t="n">
        <v>68075.5</v>
      </c>
      <c r="E62" s="10" t="n">
        <v>805276.4200000002</v>
      </c>
      <c r="F62" s="23" t="n">
        <v>0.665410791666956</v>
      </c>
      <c r="G62" s="10" t="n">
        <v>833.9730991375899</v>
      </c>
      <c r="H62" s="10" t="n">
        <v>42</v>
      </c>
      <c r="I62" s="10" t="n">
        <v>542</v>
      </c>
      <c r="J62" s="23" t="n">
        <v>0.6499010586318447</v>
      </c>
    </row>
    <row r="63">
      <c r="A63" s="8" t="n">
        <v>15</v>
      </c>
      <c r="B63" s="8" t="inlineStr">
        <is>
          <t>15.04.2026</t>
        </is>
      </c>
      <c r="C63" s="10" t="n">
        <v>1322931.032698351</v>
      </c>
      <c r="D63" s="10" t="n">
        <v>79863.97</v>
      </c>
      <c r="E63" s="10" t="n">
        <v>885140.3900000001</v>
      </c>
      <c r="F63" s="23" t="n">
        <v>0.6690752337970334</v>
      </c>
      <c r="G63" s="10" t="n">
        <v>913.3029511828466</v>
      </c>
      <c r="H63" s="10" t="n">
        <v>56</v>
      </c>
      <c r="I63" s="10" t="n">
        <v>598</v>
      </c>
      <c r="J63" s="23" t="n">
        <v>0.6547663064326157</v>
      </c>
    </row>
    <row r="64">
      <c r="A64" s="8" t="n">
        <v>16</v>
      </c>
      <c r="B64" s="8" t="inlineStr">
        <is>
          <t>16.04.2026</t>
        </is>
      </c>
      <c r="C64" s="10" t="n">
        <v>1437105.590644752</v>
      </c>
      <c r="D64" s="10" t="n">
        <v>78659.38</v>
      </c>
      <c r="E64" s="10" t="n">
        <v>963799.7700000001</v>
      </c>
      <c r="F64" s="23" t="n">
        <v>0.6706534135516061</v>
      </c>
      <c r="G64" s="10" t="n">
        <v>989.0269008624099</v>
      </c>
      <c r="H64" s="10" t="n">
        <v>46</v>
      </c>
      <c r="I64" s="10" t="n">
        <v>644</v>
      </c>
      <c r="J64" s="23" t="n">
        <v>0.6511450795104219</v>
      </c>
    </row>
    <row r="65">
      <c r="A65" s="8" t="n">
        <v>17</v>
      </c>
      <c r="B65" s="8" t="inlineStr">
        <is>
          <t>17.04.2026</t>
        </is>
      </c>
      <c r="C65" s="10" t="n">
        <v>1521192.018964462</v>
      </c>
      <c r="D65" s="10" t="n">
        <v>66645.88</v>
      </c>
      <c r="E65" s="10" t="n">
        <v>1030445.65</v>
      </c>
      <c r="F65" s="23" t="n">
        <v>0.6773935421390567</v>
      </c>
      <c r="G65" s="10" t="n">
        <v>1049.606060606061</v>
      </c>
      <c r="H65" s="10" t="n">
        <v>48</v>
      </c>
      <c r="I65" s="10" t="n">
        <v>692</v>
      </c>
      <c r="J65" s="23" t="n">
        <v>0.6592949735831626</v>
      </c>
    </row>
    <row r="66">
      <c r="A66" s="8" t="n">
        <v>18</v>
      </c>
      <c r="B66" s="8" t="inlineStr">
        <is>
          <t>18.04.2026</t>
        </is>
      </c>
      <c r="C66" s="10" t="n">
        <v>1573408.345782087</v>
      </c>
      <c r="D66" s="10" t="n">
        <v>29290.5</v>
      </c>
      <c r="E66" s="10" t="n">
        <v>1059736.15</v>
      </c>
      <c r="F66" s="23" t="n">
        <v>0.6735290001739769</v>
      </c>
      <c r="G66" s="10" t="n">
        <v>1082.780362370441</v>
      </c>
      <c r="H66" s="10" t="n">
        <v>17</v>
      </c>
      <c r="I66" s="10" t="n">
        <v>709</v>
      </c>
      <c r="J66" s="23" t="n">
        <v>0.6547957689663355</v>
      </c>
    </row>
    <row r="67">
      <c r="A67" s="8" t="n">
        <v>19</v>
      </c>
      <c r="B67" s="8" t="inlineStr">
        <is>
          <t>19.04.2026</t>
        </is>
      </c>
      <c r="C67" s="10" t="n">
        <v>1611145.050109643</v>
      </c>
      <c r="D67" s="10" t="n">
        <v>28539.16</v>
      </c>
      <c r="E67" s="10" t="n">
        <v>1088275.31</v>
      </c>
      <c r="F67" s="23" t="n">
        <v>0.6754669977888955</v>
      </c>
      <c r="G67" s="10" t="n">
        <v>1111.050636917478</v>
      </c>
      <c r="H67" s="10" t="n">
        <v>22</v>
      </c>
      <c r="I67" s="10" t="n">
        <v>731</v>
      </c>
      <c r="J67" s="23" t="n">
        <v>0.6579358093237784</v>
      </c>
    </row>
    <row r="68">
      <c r="A68" s="8" t="n">
        <v>20</v>
      </c>
      <c r="B68" s="8" t="inlineStr">
        <is>
          <t>20.04.2026</t>
        </is>
      </c>
      <c r="C68" s="10" t="n">
        <v>1701327.663220768</v>
      </c>
      <c r="D68" s="10" t="n">
        <v>79691.75</v>
      </c>
      <c r="E68" s="10" t="n">
        <v>1167967.06</v>
      </c>
      <c r="F68" s="23" t="n">
        <v>0.6865033028317027</v>
      </c>
      <c r="G68" s="10" t="n">
        <v>1177.110768256982</v>
      </c>
      <c r="H68" s="10" t="n">
        <v>55</v>
      </c>
      <c r="I68" s="10" t="n">
        <v>786</v>
      </c>
      <c r="J68" s="23" t="n">
        <v>0.6677366490868798</v>
      </c>
    </row>
    <row r="69">
      <c r="A69" s="8" t="n">
        <v>21</v>
      </c>
      <c r="B69" s="8" t="inlineStr">
        <is>
          <t>21.04.2026</t>
        </is>
      </c>
      <c r="C69" s="10" t="n">
        <v>1815291.614032873</v>
      </c>
      <c r="D69" s="10" t="n">
        <v>64779.04</v>
      </c>
      <c r="E69" s="10" t="n">
        <v>1232746.1</v>
      </c>
      <c r="F69" s="23" t="n">
        <v>0.6790898445574356</v>
      </c>
      <c r="G69" s="10" t="n">
        <v>1250.959648706385</v>
      </c>
      <c r="H69" s="10" t="n">
        <v>41</v>
      </c>
      <c r="I69" s="10" t="n">
        <v>827</v>
      </c>
      <c r="J69" s="23" t="n">
        <v>0.6610924667755663</v>
      </c>
    </row>
    <row r="70">
      <c r="A70" s="8" t="n">
        <v>22</v>
      </c>
      <c r="B70" s="8" t="inlineStr">
        <is>
          <t>22.04.2026</t>
        </is>
      </c>
      <c r="C70" s="10" t="n">
        <v>1928028.237375976</v>
      </c>
      <c r="D70" s="10" t="n">
        <v>71951.12</v>
      </c>
      <c r="E70" s="10" t="n">
        <v>1304697.22</v>
      </c>
      <c r="F70" s="23" t="n">
        <v>0.6767002654357792</v>
      </c>
      <c r="G70" s="10" t="n">
        <v>1330.289500751642</v>
      </c>
      <c r="H70" s="10" t="n">
        <v>47</v>
      </c>
      <c r="I70" s="10" t="n">
        <v>874</v>
      </c>
      <c r="J70" s="23" t="n">
        <v>0.6569998481579923</v>
      </c>
    </row>
    <row r="71">
      <c r="A71" s="8" t="n">
        <v>23</v>
      </c>
      <c r="B71" s="8" t="inlineStr">
        <is>
          <t>23.04.2026</t>
        </is>
      </c>
      <c r="C71" s="10" t="n">
        <v>2042202.795322377</v>
      </c>
      <c r="D71" s="10" t="n">
        <v>69816.75</v>
      </c>
      <c r="E71" s="10" t="n">
        <v>1374513.97</v>
      </c>
      <c r="F71" s="23" t="n">
        <v>0.6730545923981184</v>
      </c>
      <c r="G71" s="10" t="n">
        <v>1406.013450431205</v>
      </c>
      <c r="H71" s="10" t="n">
        <v>47</v>
      </c>
      <c r="I71" s="10" t="n">
        <v>921</v>
      </c>
      <c r="J71" s="23" t="n">
        <v>0.6550435201864833</v>
      </c>
    </row>
    <row r="72">
      <c r="A72" s="8" t="n">
        <v>24</v>
      </c>
      <c r="B72" s="8" t="inlineStr">
        <is>
          <t>24.04.2026</t>
        </is>
      </c>
      <c r="C72" s="10" t="n">
        <v>2126289.223642087</v>
      </c>
      <c r="D72" s="10" t="n">
        <v>74963.91</v>
      </c>
      <c r="E72" s="10" t="n">
        <v>1449477.88</v>
      </c>
      <c r="F72" s="23" t="n">
        <v>0.6816936585499939</v>
      </c>
      <c r="G72" s="10" t="n">
        <v>1466.592610174856</v>
      </c>
      <c r="H72" s="10" t="n">
        <v>54</v>
      </c>
      <c r="I72" s="10" t="n">
        <v>975</v>
      </c>
      <c r="J72" s="23" t="n">
        <v>0.6648062953786157</v>
      </c>
    </row>
    <row r="73">
      <c r="A73" s="8" t="n">
        <v>25</v>
      </c>
      <c r="B73" s="8" t="inlineStr">
        <is>
          <t>25.04.2026</t>
        </is>
      </c>
      <c r="C73" s="10" t="n">
        <v>2178505.550459711</v>
      </c>
      <c r="D73" s="10" t="n">
        <v>39818.92</v>
      </c>
      <c r="E73" s="10" t="n">
        <v>1489296.8</v>
      </c>
      <c r="F73" s="23" t="n">
        <v>0.6836323183504061</v>
      </c>
      <c r="G73" s="10" t="n">
        <v>1499.766911939236</v>
      </c>
      <c r="H73" s="10" t="n">
        <v>25</v>
      </c>
      <c r="I73" s="10" t="n">
        <v>1000</v>
      </c>
      <c r="J73" s="23" t="n">
        <v>0.6667702774606324</v>
      </c>
    </row>
    <row r="74">
      <c r="A74" s="8" t="n">
        <v>26</v>
      </c>
      <c r="B74" s="8" t="inlineStr">
        <is>
          <t>26.04.2026</t>
        </is>
      </c>
      <c r="C74" s="10" t="n">
        <v>2216242.254787267</v>
      </c>
      <c r="D74" s="10" t="n">
        <v>15700.25</v>
      </c>
      <c r="E74" s="10" t="n">
        <v>1504997.05</v>
      </c>
      <c r="F74" s="23" t="n">
        <v>0.6790760562159132</v>
      </c>
      <c r="G74" s="10" t="n">
        <v>1528.037186486273</v>
      </c>
      <c r="H74" s="10" t="n">
        <v>13</v>
      </c>
      <c r="I74" s="10" t="n">
        <v>1013</v>
      </c>
      <c r="J74" s="23" t="n">
        <v>0.6629419813593657</v>
      </c>
    </row>
    <row r="75">
      <c r="A75" s="8" t="n">
        <v>27</v>
      </c>
      <c r="B75" s="8" t="inlineStr">
        <is>
          <t>27.04.2026</t>
        </is>
      </c>
      <c r="C75" s="10" t="n">
        <v>2306424.867898392</v>
      </c>
      <c r="D75" s="10" t="n">
        <v>67204.78</v>
      </c>
      <c r="E75" s="10" t="n">
        <v>1572201.83</v>
      </c>
      <c r="F75" s="23" t="n">
        <v>0.6816618446507586</v>
      </c>
      <c r="G75" s="10" t="n">
        <v>1594.097317825777</v>
      </c>
      <c r="H75" s="10" t="n">
        <v>48</v>
      </c>
      <c r="I75" s="10" t="n">
        <v>1061</v>
      </c>
      <c r="J75" s="23" t="n">
        <v>0.6655804436376068</v>
      </c>
    </row>
    <row r="76">
      <c r="A76" s="8" t="n">
        <v>28</v>
      </c>
      <c r="B76" s="8" t="inlineStr">
        <is>
          <t>28.04.2026</t>
        </is>
      </c>
      <c r="C76" s="10" t="n">
        <v>2420388.818710497</v>
      </c>
      <c r="D76" s="10" t="n">
        <v>84856.5</v>
      </c>
      <c r="E76" s="10" t="n">
        <v>1657058.33</v>
      </c>
      <c r="F76" s="23" t="n">
        <v>0.6846248491937861</v>
      </c>
      <c r="G76" s="10" t="n">
        <v>1667.94619827518</v>
      </c>
      <c r="H76" s="10" t="n">
        <v>50</v>
      </c>
      <c r="I76" s="10" t="n">
        <v>1111</v>
      </c>
      <c r="J76" s="23" t="n">
        <v>0.6660886311254421</v>
      </c>
    </row>
    <row r="77">
      <c r="A77" s="8" t="n">
        <v>29</v>
      </c>
      <c r="B77" s="8" t="inlineStr">
        <is>
          <t>29.04.2026</t>
        </is>
      </c>
      <c r="C77" s="10" t="n">
        <v>2533125.4420536</v>
      </c>
      <c r="D77" s="10" t="n">
        <v>74557.13</v>
      </c>
      <c r="E77" s="10" t="n">
        <v>1731615.46</v>
      </c>
      <c r="F77" s="23" t="n">
        <v>0.6835885152991803</v>
      </c>
      <c r="G77" s="10" t="n">
        <v>1747.276050320437</v>
      </c>
      <c r="H77" s="10" t="n">
        <v>48</v>
      </c>
      <c r="I77" s="10" t="n">
        <v>1159</v>
      </c>
      <c r="J77" s="23" t="n">
        <v>0.6633181973663798</v>
      </c>
    </row>
    <row r="78">
      <c r="A78" s="8" t="n">
        <v>30</v>
      </c>
      <c r="B78" s="8" t="inlineStr">
        <is>
          <t>30.04.2026</t>
        </is>
      </c>
      <c r="C78" s="10" t="n">
        <v>2647300</v>
      </c>
      <c r="D78" s="10" t="n">
        <v>69153.05</v>
      </c>
      <c r="E78" s="10" t="n">
        <v>1800768.51</v>
      </c>
      <c r="F78" s="23" t="n">
        <v>0.680228349639255</v>
      </c>
      <c r="G78" s="10" t="n">
        <v>1823</v>
      </c>
      <c r="H78" s="10" t="n">
        <v>46</v>
      </c>
      <c r="I78" s="10" t="n">
        <v>1205</v>
      </c>
      <c r="J78" s="23" t="n">
        <v>0.6609983543609435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3">
    <cfRule type="dataBar" priority="5">
      <dataBar showValue="1">
        <cfvo type="num" val="0"/>
        <cfvo type="num" val="1"/>
        <color rgb="00B7E4C7"/>
      </dataBar>
    </cfRule>
  </conditionalFormatting>
  <conditionalFormatting sqref="H25:H43">
    <cfRule type="dataBar" priority="5">
      <dataBar showValue="1">
        <cfvo type="num" val="0"/>
        <cfvo type="num" val="1"/>
        <color rgb="00B7E4C7"/>
      </dataBar>
    </cfRule>
  </conditionalFormatting>
  <conditionalFormatting sqref="F49:F78">
    <cfRule type="dataBar" priority="7">
      <dataBar showValue="1">
        <cfvo type="num" val="0"/>
        <cfvo type="num" val="1"/>
        <color rgb="00B7E4C7"/>
      </dataBar>
    </cfRule>
  </conditionalFormatting>
  <conditionalFormatting sqref="J49:J7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2026-09-28T21:55:42Z</dcterms:created>
  <dcterms:modified xsi:type="dcterms:W3CDTF">2026-09-28T21:55:42Z</dcterms:modified>
</cp:coreProperties>
</file>